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f0a295b02a8b03/Documents/ASA Work/Team Management/"/>
    </mc:Choice>
  </mc:AlternateContent>
  <xr:revisionPtr revIDLastSave="0" documentId="8_{05A449F4-47E9-4B5F-A601-2EF6BD9358D5}" xr6:coauthVersionLast="32" xr6:coauthVersionMax="32" xr10:uidLastSave="{00000000-0000-0000-0000-000000000000}"/>
  <bookViews>
    <workbookView xWindow="0" yWindow="0" windowWidth="19200" windowHeight="6090" xr2:uid="{00000000-000D-0000-FFFF-FFFF00000000}"/>
  </bookViews>
  <sheets>
    <sheet name="Girls Teams" sheetId="1" r:id="rId1"/>
    <sheet name="Boys Teams" sheetId="2" r:id="rId2"/>
  </sheets>
  <calcPr calcId="179017"/>
</workbook>
</file>

<file path=xl/calcChain.xml><?xml version="1.0" encoding="utf-8"?>
<calcChain xmlns="http://schemas.openxmlformats.org/spreadsheetml/2006/main">
  <c r="F65" i="2" l="1"/>
  <c r="F61" i="2"/>
  <c r="G55" i="2"/>
  <c r="G54" i="2"/>
  <c r="G44" i="2"/>
  <c r="G35" i="2"/>
  <c r="F35" i="2"/>
  <c r="G25" i="2"/>
  <c r="F25" i="2"/>
  <c r="F23" i="2"/>
  <c r="F22" i="2"/>
  <c r="F19" i="2"/>
  <c r="F15" i="2"/>
  <c r="F72" i="1"/>
  <c r="G71" i="1"/>
  <c r="F47" i="1"/>
  <c r="F46" i="1"/>
  <c r="F40" i="1"/>
  <c r="F38" i="1"/>
  <c r="G33" i="1"/>
  <c r="F33" i="1"/>
  <c r="F27" i="1"/>
  <c r="G23" i="1"/>
  <c r="F19" i="1"/>
  <c r="D19" i="1"/>
  <c r="F16" i="1"/>
  <c r="F15" i="1"/>
</calcChain>
</file>

<file path=xl/sharedStrings.xml><?xml version="1.0" encoding="utf-8"?>
<sst xmlns="http://schemas.openxmlformats.org/spreadsheetml/2006/main" count="555" uniqueCount="400">
  <si>
    <t>Age Group</t>
  </si>
  <si>
    <t>Team</t>
  </si>
  <si>
    <t>Manager</t>
  </si>
  <si>
    <t>First</t>
  </si>
  <si>
    <t>Last</t>
  </si>
  <si>
    <t>Manager Email #1</t>
  </si>
  <si>
    <t>Manager Email #2</t>
  </si>
  <si>
    <t>Manager Email# 2</t>
  </si>
  <si>
    <t>09G Red</t>
  </si>
  <si>
    <t>09B Red</t>
  </si>
  <si>
    <t>Co-Managers</t>
  </si>
  <si>
    <t>Kristin</t>
  </si>
  <si>
    <t xml:space="preserve"> Cohen</t>
  </si>
  <si>
    <t>cohenkk@gmail.com</t>
  </si>
  <si>
    <t>09B White</t>
  </si>
  <si>
    <t xml:space="preserve">Theresa </t>
  </si>
  <si>
    <t>Nabors</t>
  </si>
  <si>
    <t>tknabors@aol.com</t>
  </si>
  <si>
    <t>Co-Manager</t>
  </si>
  <si>
    <t xml:space="preserve">Rebecca </t>
  </si>
  <si>
    <t>Lee</t>
  </si>
  <si>
    <t>Jackie</t>
  </si>
  <si>
    <t>Cuncannan</t>
  </si>
  <si>
    <t>rfarlee@gmail.com</t>
  </si>
  <si>
    <t>jshadges@hotmail.com</t>
  </si>
  <si>
    <t>Amelia</t>
  </si>
  <si>
    <t>Gay</t>
  </si>
  <si>
    <t>ameliatgay@gmail.com</t>
  </si>
  <si>
    <t>09G White</t>
  </si>
  <si>
    <t>09B Blue</t>
  </si>
  <si>
    <t>Doug</t>
  </si>
  <si>
    <t>Casadaban</t>
  </si>
  <si>
    <t>dcasadaban@verizon.net</t>
  </si>
  <si>
    <t>09G Blue</t>
  </si>
  <si>
    <t>Brian</t>
  </si>
  <si>
    <t>Meeker</t>
  </si>
  <si>
    <t>brian_a_meeker@hotmail.com</t>
  </si>
  <si>
    <t xml:space="preserve"> </t>
  </si>
  <si>
    <t>09B Black</t>
  </si>
  <si>
    <t xml:space="preserve">Andy </t>
  </si>
  <si>
    <t>Keyes</t>
  </si>
  <si>
    <t>AKeyes@wc.com</t>
  </si>
  <si>
    <t>09B Silver</t>
  </si>
  <si>
    <t>Doug &amp; Jennifer</t>
  </si>
  <si>
    <t>Bream</t>
  </si>
  <si>
    <t>dobreamer@gmail.com</t>
  </si>
  <si>
    <t>jbream3@gmail.com</t>
  </si>
  <si>
    <t xml:space="preserve">Jim </t>
  </si>
  <si>
    <t>Jimenez</t>
  </si>
  <si>
    <t>jamesjimenez@aol.com</t>
  </si>
  <si>
    <t>09G Black</t>
  </si>
  <si>
    <t>09B Gold</t>
  </si>
  <si>
    <t>Greg &amp; Amy</t>
  </si>
  <si>
    <t>Caramanica</t>
  </si>
  <si>
    <t>ngreg.caramanica@gmail.com</t>
  </si>
  <si>
    <t>caramanica_amy@bah.com</t>
  </si>
  <si>
    <t>09G Silver</t>
  </si>
  <si>
    <t>Mark</t>
  </si>
  <si>
    <t>Whiteman</t>
  </si>
  <si>
    <t>mark.whiteman@yahoo.com</t>
  </si>
  <si>
    <t>Michele &amp; Sean</t>
  </si>
  <si>
    <t>Flanagan</t>
  </si>
  <si>
    <t>michelleflanagan1@comcast.net</t>
  </si>
  <si>
    <t>seanflanagan1@comcast.net</t>
  </si>
  <si>
    <t xml:space="preserve">Manesh </t>
  </si>
  <si>
    <t>Sharon</t>
  </si>
  <si>
    <t>s.whiteman@yahoo.com</t>
  </si>
  <si>
    <t>Rath</t>
  </si>
  <si>
    <t>maneshrath@yahoo.com</t>
  </si>
  <si>
    <t>whitemansh@jdi.socom.mil</t>
  </si>
  <si>
    <t>Stout</t>
  </si>
  <si>
    <t>brianfstout@gmail.com</t>
  </si>
  <si>
    <t>09G Gold</t>
  </si>
  <si>
    <t xml:space="preserve">Jenny </t>
  </si>
  <si>
    <t>Hoil</t>
  </si>
  <si>
    <t>jennyhoil@yahoo.com</t>
  </si>
  <si>
    <t>jhoil@aboutsage.com</t>
  </si>
  <si>
    <t>08B Red</t>
  </si>
  <si>
    <t>Linea</t>
  </si>
  <si>
    <t>Toepel</t>
  </si>
  <si>
    <t>08B White</t>
  </si>
  <si>
    <t xml:space="preserve">Mark </t>
  </si>
  <si>
    <t>Churchill</t>
  </si>
  <si>
    <t>mhchurchill@hotmail.com</t>
  </si>
  <si>
    <t>08B Blue</t>
  </si>
  <si>
    <t>Sam</t>
  </si>
  <si>
    <t>Yoon</t>
  </si>
  <si>
    <t>kimyoon@gmail.com</t>
  </si>
  <si>
    <t>08B Black</t>
  </si>
  <si>
    <t xml:space="preserve">Michael &amp; Marva </t>
  </si>
  <si>
    <t>Rowan</t>
  </si>
  <si>
    <t>michaeljohnrowan@yahoo.com</t>
  </si>
  <si>
    <t>marvarowan@yahoo.com</t>
  </si>
  <si>
    <t>08B Silver</t>
  </si>
  <si>
    <t xml:space="preserve">Kris </t>
  </si>
  <si>
    <t>Baker</t>
  </si>
  <si>
    <t>08B Gold</t>
  </si>
  <si>
    <t>Jeff &amp; Chandi</t>
  </si>
  <si>
    <t>Kroll</t>
  </si>
  <si>
    <t>jkrohl@directionsresearch.com</t>
  </si>
  <si>
    <t>chandikrohl@hotmail.com</t>
  </si>
  <si>
    <t>08G Red</t>
  </si>
  <si>
    <t>Marin</t>
  </si>
  <si>
    <t>08G White</t>
  </si>
  <si>
    <t xml:space="preserve">Emily </t>
  </si>
  <si>
    <t>Davies</t>
  </si>
  <si>
    <t>08G Blue</t>
  </si>
  <si>
    <t>Madelon and Patrick</t>
  </si>
  <si>
    <t>Brennan</t>
  </si>
  <si>
    <t>brennanm@georgetown.edu</t>
  </si>
  <si>
    <t>08G Black</t>
  </si>
  <si>
    <t xml:space="preserve">Steve </t>
  </si>
  <si>
    <t>Wong</t>
  </si>
  <si>
    <t>sandkwong@outlook.com</t>
  </si>
  <si>
    <t>sw@stevenwongphd.com</t>
  </si>
  <si>
    <t>08G Silver</t>
  </si>
  <si>
    <t>Smith</t>
  </si>
  <si>
    <t>08G Gold</t>
  </si>
  <si>
    <t>Andre</t>
  </si>
  <si>
    <t>Baldanza</t>
  </si>
  <si>
    <t>forzabaldanza@mac.com</t>
  </si>
  <si>
    <t>07B  Red</t>
  </si>
  <si>
    <t>Ali</t>
  </si>
  <si>
    <t>Protik</t>
  </si>
  <si>
    <t>07B White</t>
  </si>
  <si>
    <t xml:space="preserve">Ryan </t>
  </si>
  <si>
    <t>Lordos</t>
  </si>
  <si>
    <t>07B Blue</t>
  </si>
  <si>
    <t xml:space="preserve">Diann </t>
  </si>
  <si>
    <t>07G Red</t>
  </si>
  <si>
    <t>Vaughan</t>
  </si>
  <si>
    <t>diannvaughan@comcast.net</t>
  </si>
  <si>
    <t>Bobby &amp; Heidi</t>
  </si>
  <si>
    <t>Bourgeois</t>
  </si>
  <si>
    <t xml:space="preserve"> rpbourgeois3@gmail.com</t>
  </si>
  <si>
    <t>leighblakely@gmail.com</t>
  </si>
  <si>
    <t>07B Black</t>
  </si>
  <si>
    <t xml:space="preserve">Manager </t>
  </si>
  <si>
    <t>Allie</t>
  </si>
  <si>
    <t>Signorelli</t>
  </si>
  <si>
    <t>07G White</t>
  </si>
  <si>
    <t>Michael &amp; Kara</t>
  </si>
  <si>
    <t>Strazzella</t>
  </si>
  <si>
    <t>michael.strazzella@bipc.com</t>
  </si>
  <si>
    <t>07G Blue</t>
  </si>
  <si>
    <t>07B Silver</t>
  </si>
  <si>
    <t xml:space="preserve">Jeff </t>
  </si>
  <si>
    <t>Vandall </t>
  </si>
  <si>
    <t>jeffvandall@mac.com</t>
  </si>
  <si>
    <t>Erin</t>
  </si>
  <si>
    <t>Hart</t>
  </si>
  <si>
    <t>erinmachart@gmail.com</t>
  </si>
  <si>
    <t xml:space="preserve">Jacqui </t>
  </si>
  <si>
    <t>Hannigan</t>
  </si>
  <si>
    <t>jdhannigan@me.com</t>
  </si>
  <si>
    <t>07B Gold</t>
  </si>
  <si>
    <t>07G Black</t>
  </si>
  <si>
    <t>Lauren Baskin</t>
  </si>
  <si>
    <t>Baskin</t>
  </si>
  <si>
    <t>lcbaskin@gmail.com</t>
  </si>
  <si>
    <t>07G Silver</t>
  </si>
  <si>
    <t xml:space="preserve">Guillermo </t>
  </si>
  <si>
    <t>Garcia</t>
  </si>
  <si>
    <t xml:space="preserve"> guillermo.garcia@ubs.com</t>
  </si>
  <si>
    <t>ggarcia73@yahoo.com</t>
  </si>
  <si>
    <t xml:space="preserve">Howard </t>
  </si>
  <si>
    <t>Bass</t>
  </si>
  <si>
    <t>howardbass7@gmail.com</t>
  </si>
  <si>
    <t>07G Gold</t>
  </si>
  <si>
    <t>Andrea</t>
  </si>
  <si>
    <t>Briere</t>
  </si>
  <si>
    <t>abriere@foxdog.net</t>
  </si>
  <si>
    <t>Jennifer</t>
  </si>
  <si>
    <t>Gendell</t>
  </si>
  <si>
    <t>jrbrgen@hotmail.com</t>
  </si>
  <si>
    <t>Position</t>
  </si>
  <si>
    <t>Email 1</t>
  </si>
  <si>
    <t>Email 2</t>
  </si>
  <si>
    <t>06B Red</t>
  </si>
  <si>
    <t>Managers</t>
  </si>
  <si>
    <t>Kevin</t>
  </si>
  <si>
    <t>Kennedy</t>
  </si>
  <si>
    <t>kjkennedy130@gmail.com</t>
  </si>
  <si>
    <t>06B White</t>
  </si>
  <si>
    <t xml:space="preserve">Gavin </t>
  </si>
  <si>
    <t>Wilkom</t>
  </si>
  <si>
    <t>gwilkom@gmail.com</t>
  </si>
  <si>
    <t>06G Red</t>
  </si>
  <si>
    <t>Gregg</t>
  </si>
  <si>
    <t>Craig</t>
  </si>
  <si>
    <t>Montgomery</t>
  </si>
  <si>
    <t>montysbox@gmail.com</t>
  </si>
  <si>
    <t>06G White</t>
  </si>
  <si>
    <t xml:space="preserve">Allison </t>
  </si>
  <si>
    <t>Friend</t>
  </si>
  <si>
    <t>Flatt</t>
  </si>
  <si>
    <t>gregglief@gmail.com</t>
  </si>
  <si>
    <t>06B Blue</t>
  </si>
  <si>
    <t>06G Blue</t>
  </si>
  <si>
    <t xml:space="preserve">Denise </t>
  </si>
  <si>
    <t>Coutlakis</t>
  </si>
  <si>
    <t>mwsprite@yahoo.com</t>
  </si>
  <si>
    <t>06G Black</t>
  </si>
  <si>
    <t xml:space="preserve">Matt </t>
  </si>
  <si>
    <t>Comstock</t>
  </si>
  <si>
    <t>mbcomstock@me.com</t>
  </si>
  <si>
    <t>Mike</t>
  </si>
  <si>
    <t>O'Connor</t>
  </si>
  <si>
    <t>moc4844@icloud.com</t>
  </si>
  <si>
    <t>Hardeman</t>
  </si>
  <si>
    <t>allisonhardeman@gmail.com</t>
  </si>
  <si>
    <t>06G Silver</t>
  </si>
  <si>
    <t>Co Manager</t>
  </si>
  <si>
    <t xml:space="preserve">Katie </t>
  </si>
  <si>
    <t>Harvey </t>
  </si>
  <si>
    <t>kharvey6377@verizon.net</t>
  </si>
  <si>
    <t>06B Black</t>
  </si>
  <si>
    <t>Eric</t>
  </si>
  <si>
    <t>Sosnitsky</t>
  </si>
  <si>
    <t xml:space="preserve"> eric@sosnitsky.us</t>
  </si>
  <si>
    <t>Lincoln</t>
  </si>
  <si>
    <t>05B Red</t>
  </si>
  <si>
    <t>Jeff</t>
  </si>
  <si>
    <t>Bollman</t>
  </si>
  <si>
    <t xml:space="preserve">Michelle </t>
  </si>
  <si>
    <t>Lusk</t>
  </si>
  <si>
    <t>michelleglusk@gmail.com</t>
  </si>
  <si>
    <t>05B White</t>
  </si>
  <si>
    <t>Christy</t>
  </si>
  <si>
    <t>Evans</t>
  </si>
  <si>
    <t>ckcevans@gmail.com</t>
  </si>
  <si>
    <t>05B Blue</t>
  </si>
  <si>
    <t>05G Red</t>
  </si>
  <si>
    <t>Lane</t>
  </si>
  <si>
    <t>Nemirow</t>
  </si>
  <si>
    <t>Lanenem@gmail.com</t>
  </si>
  <si>
    <t>05G White</t>
  </si>
  <si>
    <t>Jill</t>
  </si>
  <si>
    <t>Weeter</t>
  </si>
  <si>
    <t>Jill.Weeter@ey.com</t>
  </si>
  <si>
    <t>jenniferkennedy@hotmail.com</t>
  </si>
  <si>
    <t>05G Blue</t>
  </si>
  <si>
    <t>Greg</t>
  </si>
  <si>
    <t>Gonzalez</t>
  </si>
  <si>
    <t>gregtastic@gmail.com</t>
  </si>
  <si>
    <t>05G Black</t>
  </si>
  <si>
    <t>Ciatti</t>
  </si>
  <si>
    <t>MCiatti@kslaw.com</t>
  </si>
  <si>
    <t>04B Red</t>
  </si>
  <si>
    <t xml:space="preserve">Sarah </t>
  </si>
  <si>
    <t>Cabalu</t>
  </si>
  <si>
    <t>sarahcabalu@verizon.net</t>
  </si>
  <si>
    <t xml:space="preserve">Arshia </t>
  </si>
  <si>
    <t>Arvandi</t>
  </si>
  <si>
    <t>arvandi@yahoo.com</t>
  </si>
  <si>
    <t>04B White</t>
  </si>
  <si>
    <t xml:space="preserve">Carolyn </t>
  </si>
  <si>
    <t>Lange</t>
  </si>
  <si>
    <t>carolynlange@verizon.net</t>
  </si>
  <si>
    <t>Tara</t>
  </si>
  <si>
    <t>Dunion</t>
  </si>
  <si>
    <t>tdunion34@gmail.com</t>
  </si>
  <si>
    <t>04G Red</t>
  </si>
  <si>
    <t>04B Blue</t>
  </si>
  <si>
    <t xml:space="preserve">Holly </t>
  </si>
  <si>
    <t>Simmons</t>
  </si>
  <si>
    <t>Laura</t>
  </si>
  <si>
    <t>Amy</t>
  </si>
  <si>
    <t>Otteni</t>
  </si>
  <si>
    <t>stout.haga@verizon.net</t>
  </si>
  <si>
    <t>04G White</t>
  </si>
  <si>
    <t>Liam</t>
  </si>
  <si>
    <t>Cleaver</t>
  </si>
  <si>
    <t>liam.cleaver@gmail.com</t>
  </si>
  <si>
    <t>04G Blue</t>
  </si>
  <si>
    <t>Lisa</t>
  </si>
  <si>
    <t>Coll</t>
  </si>
  <si>
    <t>lisa_coll@yahoo.com</t>
  </si>
  <si>
    <t>Michele</t>
  </si>
  <si>
    <t>Schurtz</t>
  </si>
  <si>
    <t>schurtz1997@gmail.com</t>
  </si>
  <si>
    <t>04G Black</t>
  </si>
  <si>
    <t>Margaret</t>
  </si>
  <si>
    <t xml:space="preserve"> Liu</t>
  </si>
  <si>
    <t>margaret@mcliu.net</t>
  </si>
  <si>
    <t>03B Red</t>
  </si>
  <si>
    <t>Robb</t>
  </si>
  <si>
    <t>Seymour</t>
  </si>
  <si>
    <t>Robb.Seymour@level3.com</t>
  </si>
  <si>
    <t>03B White</t>
  </si>
  <si>
    <t>Alan</t>
  </si>
  <si>
    <t>Carrick</t>
  </si>
  <si>
    <t>alancarrick@hotmail.com</t>
  </si>
  <si>
    <t>guillermo.garcia@ubs.com</t>
  </si>
  <si>
    <t>03B Blue</t>
  </si>
  <si>
    <t>Patrick</t>
  </si>
  <si>
    <t>McMahon</t>
  </si>
  <si>
    <t>patrickfmcmahon@yahoo.com</t>
  </si>
  <si>
    <t>03G Red</t>
  </si>
  <si>
    <t xml:space="preserve">Kyle </t>
  </si>
  <si>
    <t>Franklin</t>
  </si>
  <si>
    <t>kmf_77@comcast.net</t>
  </si>
  <si>
    <t>Wendy</t>
  </si>
  <si>
    <t>Green</t>
  </si>
  <si>
    <t>wendygreen8@gmail.com</t>
  </si>
  <si>
    <t>03G White</t>
  </si>
  <si>
    <t xml:space="preserve">Davin </t>
  </si>
  <si>
    <t>Driskill</t>
  </si>
  <si>
    <t>ddriskill@tbchotels.com</t>
  </si>
  <si>
    <t>03G Blue</t>
  </si>
  <si>
    <t>02B Red</t>
  </si>
  <si>
    <t>Ed</t>
  </si>
  <si>
    <t>Scerbo</t>
  </si>
  <si>
    <t>Edscerbo@gmail.com</t>
  </si>
  <si>
    <t>Chris</t>
  </si>
  <si>
    <t>Ross</t>
  </si>
  <si>
    <t>rossarlingtonsoccer@gmail.com</t>
  </si>
  <si>
    <t>02B White</t>
  </si>
  <si>
    <t>Thomas</t>
  </si>
  <si>
    <t>Kohout</t>
  </si>
  <si>
    <t>tkoho@comcast.net</t>
  </si>
  <si>
    <t>02B Blue</t>
  </si>
  <si>
    <t>Kurt</t>
  </si>
  <si>
    <t>Rindfusz</t>
  </si>
  <si>
    <t>Kurt.Rindfusz@erg.com</t>
  </si>
  <si>
    <t>02G Red</t>
  </si>
  <si>
    <t>Cooper</t>
  </si>
  <si>
    <t>michelle.cooper@sap.com</t>
  </si>
  <si>
    <t>02G White</t>
  </si>
  <si>
    <t>Kerry</t>
  </si>
  <si>
    <t>Price</t>
  </si>
  <si>
    <t>price.km@verizon.net</t>
  </si>
  <si>
    <t>02G Blue</t>
  </si>
  <si>
    <t xml:space="preserve">Anne </t>
  </si>
  <si>
    <t>Davis Gillet</t>
  </si>
  <si>
    <t>adavisgillet@hotmail.com</t>
  </si>
  <si>
    <t>01B Red</t>
  </si>
  <si>
    <t>Guthrie</t>
  </si>
  <si>
    <t xml:space="preserve">Nancy </t>
  </si>
  <si>
    <t>nancymgreen@comcast.net</t>
  </si>
  <si>
    <t>Csguthrie@gmail.com</t>
  </si>
  <si>
    <t>01B White</t>
  </si>
  <si>
    <t>Tim</t>
  </si>
  <si>
    <t>Biddle</t>
  </si>
  <si>
    <t>timbova@yahoo.com</t>
  </si>
  <si>
    <t>01B Blue</t>
  </si>
  <si>
    <t xml:space="preserve">Sam </t>
  </si>
  <si>
    <t>Matheny</t>
  </si>
  <si>
    <t>sam-matheny@verizon.net</t>
  </si>
  <si>
    <t>00B Red</t>
  </si>
  <si>
    <t>Laurel</t>
  </si>
  <si>
    <t>Hockey</t>
  </si>
  <si>
    <t>lhockey@cohenmohr.com</t>
  </si>
  <si>
    <t>01G  Red</t>
  </si>
  <si>
    <t xml:space="preserve">Mike </t>
  </si>
  <si>
    <t>Purcell</t>
  </si>
  <si>
    <t>mapurcell22@gmail.com</t>
  </si>
  <si>
    <t>01G White</t>
  </si>
  <si>
    <t xml:space="preserve">Dan </t>
  </si>
  <si>
    <t>Lopez</t>
  </si>
  <si>
    <t>dtlopez5889@gmail.com</t>
  </si>
  <si>
    <t>00B White</t>
  </si>
  <si>
    <t>Rick</t>
  </si>
  <si>
    <t>Sasaki</t>
  </si>
  <si>
    <t>rts@wilmot.com</t>
  </si>
  <si>
    <t xml:space="preserve">Joe </t>
  </si>
  <si>
    <t>Co-manager</t>
  </si>
  <si>
    <t>Colaccino</t>
  </si>
  <si>
    <t>marynjoe@comcast.net</t>
  </si>
  <si>
    <t xml:space="preserve">Necolle </t>
  </si>
  <si>
    <t>Eimas</t>
  </si>
  <si>
    <t>necolle.eimas@gmail.com</t>
  </si>
  <si>
    <t>Ken</t>
  </si>
  <si>
    <t>McInerney</t>
  </si>
  <si>
    <t>99B Red</t>
  </si>
  <si>
    <t>Cody</t>
  </si>
  <si>
    <t xml:space="preserve">Lusk </t>
  </si>
  <si>
    <t>codlusk@yahoo.com</t>
  </si>
  <si>
    <t>00G Red</t>
  </si>
  <si>
    <t>Helsel</t>
  </si>
  <si>
    <t>jenniferhelsel1@aol.com</t>
  </si>
  <si>
    <t>00G White</t>
  </si>
  <si>
    <t>Jen</t>
  </si>
  <si>
    <t>Dowling</t>
  </si>
  <si>
    <t>jencond@gmail.com</t>
  </si>
  <si>
    <t>99B White</t>
  </si>
  <si>
    <t xml:space="preserve">Kathleen </t>
  </si>
  <si>
    <t>Murray</t>
  </si>
  <si>
    <t>99G Red</t>
  </si>
  <si>
    <t xml:space="preserve">Joy </t>
  </si>
  <si>
    <t>Willing</t>
  </si>
  <si>
    <t>jwilling@promontory.com</t>
  </si>
  <si>
    <t xml:space="preserve">99G White </t>
  </si>
  <si>
    <t xml:space="preserve">Judy </t>
  </si>
  <si>
    <t>Stoker</t>
  </si>
  <si>
    <t xml:space="preserve">Tommy </t>
  </si>
  <si>
    <t>Lo</t>
  </si>
  <si>
    <t>tommyslo@gmail.com</t>
  </si>
  <si>
    <t>2017-2018 ASA Travel Team Managers - BOYS</t>
  </si>
  <si>
    <t>2017-2018 ASA Travel Team Managers -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</si>
</sst>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Arial"/>
    </font>
    <font>
      <sz val="10"/>
      <name val="Arial"/>
    </font>
    <font>
      <b/>
      <sz val="20"/>
      <color rgb="FF000000"/>
      <name val="Arial"/>
    </font>
    <font>
      <b/>
      <sz val="11"/>
      <color rgb="FF000000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sz val="10"/>
      <color rgb="FFFFC000"/>
      <name val="Arial"/>
    </font>
    <font>
      <b/>
      <sz val="11"/>
      <name val="Arial"/>
    </font>
    <font>
      <b/>
      <sz val="11"/>
      <color rgb="FF00B050"/>
      <name val="Arial"/>
    </font>
    <font>
      <b/>
      <sz val="11"/>
      <color rgb="FF159318"/>
      <name val="Arial"/>
    </font>
    <font>
      <b/>
      <strike/>
      <sz val="11"/>
      <color rgb="FF000000"/>
      <name val="Arial"/>
    </font>
    <font>
      <b/>
      <sz val="10"/>
      <color rgb="FF222222"/>
      <name val="Arial"/>
    </font>
    <font>
      <b/>
      <sz val="10"/>
      <color rgb="FF000000"/>
      <name val="Arial"/>
    </font>
    <font>
      <b/>
      <sz val="11"/>
      <color rgb="FF26282A"/>
      <name val="Arial"/>
    </font>
    <font>
      <b/>
      <sz val="11"/>
      <color rgb="FF222222"/>
      <name val="Arial"/>
    </font>
    <font>
      <b/>
      <sz val="11"/>
      <color rgb="FF0000FF"/>
      <name val="Arial"/>
    </font>
    <font>
      <b/>
      <sz val="11"/>
      <color rgb="FFBE068E"/>
      <name val="Arial"/>
    </font>
    <font>
      <b/>
      <sz val="12"/>
      <color rgb="FF000000"/>
      <name val="Arial"/>
    </font>
    <font>
      <b/>
      <sz val="11"/>
      <name val="Arial"/>
    </font>
    <font>
      <b/>
      <sz val="12"/>
      <color rgb="FFBE068E"/>
      <name val="Arial"/>
    </font>
    <font>
      <b/>
      <sz val="12"/>
      <name val="Arial"/>
    </font>
    <font>
      <b/>
      <sz val="11"/>
      <color rgb="FF434343"/>
      <name val="Arial"/>
    </font>
    <font>
      <b/>
      <sz val="11"/>
      <color rgb="FF0033CC"/>
      <name val="Arial"/>
    </font>
    <font>
      <sz val="10"/>
      <name val="Arial"/>
    </font>
    <font>
      <b/>
      <u/>
      <sz val="11"/>
      <color rgb="FF0000FF"/>
      <name val="Arial"/>
    </font>
    <font>
      <b/>
      <sz val="11"/>
      <color rgb="FF1F497D"/>
      <name val="Arial"/>
    </font>
    <font>
      <sz val="11"/>
      <name val="Arial"/>
    </font>
    <font>
      <b/>
      <u/>
      <sz val="11"/>
      <color rgb="FF000000"/>
      <name val="Arial"/>
    </font>
    <font>
      <b/>
      <sz val="10"/>
      <name val="Arial"/>
    </font>
    <font>
      <b/>
      <sz val="11"/>
      <color rgb="FF000000"/>
      <name val="Arial"/>
    </font>
    <font>
      <sz val="16"/>
      <name val="Arial"/>
    </font>
    <font>
      <b/>
      <u/>
      <sz val="11"/>
      <color rgb="FF0000FF"/>
      <name val="Arial"/>
    </font>
    <font>
      <b/>
      <sz val="11"/>
      <color rgb="FF666666"/>
      <name val="Arial"/>
    </font>
    <font>
      <b/>
      <sz val="11"/>
      <color rgb="FF808080"/>
      <name val="Arial"/>
    </font>
    <font>
      <b/>
      <strike/>
      <sz val="11"/>
      <name val="Arial"/>
    </font>
    <font>
      <b/>
      <sz val="11"/>
      <color rgb="FFFF9900"/>
      <name val="Arial"/>
    </font>
    <font>
      <b/>
      <sz val="11"/>
      <color rgb="FF002060"/>
      <name val="Arial"/>
    </font>
    <font>
      <b/>
      <sz val="11"/>
      <name val="Arial"/>
      <family val="2"/>
    </font>
    <font>
      <sz val="10"/>
      <name val="Arial"/>
      <family val="2"/>
    </font>
    <font>
      <b/>
      <sz val="20"/>
      <color rgb="FF00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548DD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" fontId="5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/>
    </xf>
    <xf numFmtId="16" fontId="4" fillId="4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25" xfId="0" applyFont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16" fontId="5" fillId="4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3" fillId="4" borderId="10" xfId="0" applyFont="1" applyFill="1" applyBorder="1" applyAlignment="1">
      <alignment wrapText="1"/>
    </xf>
    <xf numFmtId="0" fontId="20" fillId="4" borderId="2" xfId="0" applyFont="1" applyFill="1" applyBorder="1" applyAlignment="1"/>
    <xf numFmtId="0" fontId="20" fillId="4" borderId="11" xfId="0" applyFont="1" applyFill="1" applyBorder="1" applyAlignment="1"/>
    <xf numFmtId="0" fontId="7" fillId="4" borderId="2" xfId="0" applyFont="1" applyFill="1" applyBorder="1" applyAlignment="1">
      <alignment wrapText="1"/>
    </xf>
    <xf numFmtId="16" fontId="7" fillId="4" borderId="11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" fontId="5" fillId="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6" fontId="5" fillId="4" borderId="33" xfId="0" applyNumberFormat="1" applyFont="1" applyFill="1" applyBorder="1" applyAlignment="1">
      <alignment horizontal="center" vertical="center"/>
    </xf>
    <xf numFmtId="16" fontId="5" fillId="2" borderId="37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4" borderId="5" xfId="0" applyFont="1" applyFill="1" applyBorder="1" applyAlignment="1">
      <alignment vertical="center"/>
    </xf>
    <xf numFmtId="16" fontId="30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34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4" borderId="4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0" fontId="25" fillId="3" borderId="1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49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3" borderId="48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3" fillId="4" borderId="8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vertical="center"/>
    </xf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7" fillId="4" borderId="7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4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top"/>
    </xf>
    <xf numFmtId="0" fontId="26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26" fillId="0" borderId="27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6" borderId="5" xfId="0" applyFont="1" applyFill="1" applyBorder="1" applyAlignment="1"/>
    <xf numFmtId="0" fontId="3" fillId="6" borderId="5" xfId="0" applyFont="1" applyFill="1" applyBorder="1" applyAlignment="1">
      <alignment horizontal="left"/>
    </xf>
    <xf numFmtId="16" fontId="3" fillId="6" borderId="5" xfId="0" applyNumberFormat="1" applyFont="1" applyFill="1" applyBorder="1" applyAlignment="1">
      <alignment horizontal="center"/>
    </xf>
    <xf numFmtId="0" fontId="3" fillId="6" borderId="15" xfId="0" applyFont="1" applyFill="1" applyBorder="1" applyAlignment="1"/>
    <xf numFmtId="0" fontId="14" fillId="6" borderId="5" xfId="0" applyFont="1" applyFill="1" applyBorder="1" applyAlignment="1"/>
    <xf numFmtId="0" fontId="3" fillId="6" borderId="14" xfId="0" applyFont="1" applyFill="1" applyBorder="1" applyAlignment="1"/>
    <xf numFmtId="0" fontId="3" fillId="6" borderId="0" xfId="0" applyFont="1" applyFill="1" applyAlignment="1"/>
    <xf numFmtId="0" fontId="3" fillId="6" borderId="19" xfId="0" applyFont="1" applyFill="1" applyBorder="1" applyAlignment="1"/>
    <xf numFmtId="0" fontId="3" fillId="6" borderId="20" xfId="0" applyFont="1" applyFill="1" applyBorder="1" applyAlignment="1"/>
    <xf numFmtId="0" fontId="3" fillId="5" borderId="58" xfId="0" applyFont="1" applyFill="1" applyBorder="1" applyAlignment="1"/>
    <xf numFmtId="0" fontId="11" fillId="5" borderId="58" xfId="0" applyFont="1" applyFill="1" applyBorder="1" applyAlignment="1"/>
    <xf numFmtId="0" fontId="12" fillId="5" borderId="58" xfId="0" applyFont="1" applyFill="1" applyBorder="1" applyAlignment="1"/>
    <xf numFmtId="0" fontId="3" fillId="5" borderId="58" xfId="0" applyFont="1" applyFill="1" applyBorder="1" applyAlignment="1">
      <alignment horizontal="left"/>
    </xf>
    <xf numFmtId="0" fontId="3" fillId="6" borderId="58" xfId="0" applyFont="1" applyFill="1" applyBorder="1" applyAlignment="1"/>
    <xf numFmtId="0" fontId="14" fillId="6" borderId="58" xfId="0" applyFont="1" applyFill="1" applyBorder="1" applyAlignment="1"/>
    <xf numFmtId="0" fontId="3" fillId="6" borderId="58" xfId="0" applyFont="1" applyFill="1" applyBorder="1" applyAlignment="1">
      <alignment horizontal="left"/>
    </xf>
    <xf numFmtId="0" fontId="14" fillId="6" borderId="58" xfId="0" applyFont="1" applyFill="1" applyBorder="1" applyAlignment="1">
      <alignment wrapText="1"/>
    </xf>
    <xf numFmtId="0" fontId="12" fillId="6" borderId="58" xfId="0" applyFont="1" applyFill="1" applyBorder="1" applyAlignment="1">
      <alignment wrapText="1"/>
    </xf>
    <xf numFmtId="0" fontId="10" fillId="5" borderId="58" xfId="0" applyFont="1" applyFill="1" applyBorder="1" applyAlignment="1">
      <alignment horizontal="left"/>
    </xf>
    <xf numFmtId="16" fontId="3" fillId="6" borderId="58" xfId="0" applyNumberFormat="1" applyFont="1" applyFill="1" applyBorder="1" applyAlignment="1">
      <alignment horizontal="left"/>
    </xf>
    <xf numFmtId="0" fontId="3" fillId="6" borderId="58" xfId="0" applyFont="1" applyFill="1" applyBorder="1" applyAlignment="1">
      <alignment horizontal="left" wrapText="1"/>
    </xf>
    <xf numFmtId="16" fontId="5" fillId="6" borderId="58" xfId="0" applyNumberFormat="1" applyFont="1" applyFill="1" applyBorder="1" applyAlignment="1">
      <alignment horizontal="left"/>
    </xf>
    <xf numFmtId="16" fontId="12" fillId="6" borderId="58" xfId="0" applyNumberFormat="1" applyFont="1" applyFill="1" applyBorder="1" applyAlignment="1">
      <alignment horizontal="left" wrapText="1"/>
    </xf>
    <xf numFmtId="0" fontId="3" fillId="6" borderId="2" xfId="0" applyFont="1" applyFill="1" applyBorder="1" applyAlignment="1"/>
    <xf numFmtId="0" fontId="3" fillId="6" borderId="8" xfId="0" applyFont="1" applyFill="1" applyBorder="1" applyAlignment="1"/>
    <xf numFmtId="16" fontId="21" fillId="6" borderId="8" xfId="0" applyNumberFormat="1" applyFont="1" applyFill="1" applyBorder="1" applyAlignment="1">
      <alignment horizontal="center"/>
    </xf>
    <xf numFmtId="16" fontId="21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/>
    </xf>
    <xf numFmtId="0" fontId="18" fillId="6" borderId="5" xfId="0" applyFont="1" applyFill="1" applyBorder="1" applyAlignment="1">
      <alignment wrapText="1"/>
    </xf>
    <xf numFmtId="0" fontId="3" fillId="6" borderId="11" xfId="0" applyFont="1" applyFill="1" applyBorder="1" applyAlignment="1"/>
    <xf numFmtId="0" fontId="3" fillId="6" borderId="21" xfId="0" applyFont="1" applyFill="1" applyBorder="1" applyAlignment="1"/>
    <xf numFmtId="16" fontId="21" fillId="6" borderId="21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wrapText="1"/>
    </xf>
    <xf numFmtId="0" fontId="18" fillId="6" borderId="5" xfId="0" applyFont="1" applyFill="1" applyBorder="1" applyAlignment="1"/>
    <xf numFmtId="0" fontId="7" fillId="6" borderId="5" xfId="0" applyFont="1" applyFill="1" applyBorder="1" applyAlignment="1"/>
    <xf numFmtId="16" fontId="15" fillId="6" borderId="19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/>
    <xf numFmtId="0" fontId="27" fillId="6" borderId="5" xfId="0" applyFont="1" applyFill="1" applyBorder="1" applyAlignment="1"/>
    <xf numFmtId="0" fontId="3" fillId="6" borderId="42" xfId="0" applyFont="1" applyFill="1" applyBorder="1" applyAlignment="1"/>
    <xf numFmtId="0" fontId="3" fillId="6" borderId="14" xfId="0" applyFont="1" applyFill="1" applyBorder="1" applyAlignment="1">
      <alignment wrapText="1"/>
    </xf>
    <xf numFmtId="0" fontId="3" fillId="6" borderId="7" xfId="0" applyFont="1" applyFill="1" applyBorder="1" applyAlignment="1"/>
    <xf numFmtId="0" fontId="28" fillId="6" borderId="5" xfId="0" applyFont="1" applyFill="1" applyBorder="1" applyAlignment="1"/>
    <xf numFmtId="0" fontId="3" fillId="6" borderId="28" xfId="0" applyFont="1" applyFill="1" applyBorder="1" applyAlignment="1"/>
    <xf numFmtId="0" fontId="3" fillId="6" borderId="30" xfId="0" applyFont="1" applyFill="1" applyBorder="1" applyAlignment="1"/>
    <xf numFmtId="0" fontId="3" fillId="6" borderId="21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3" xfId="0" applyFont="1" applyFill="1" applyBorder="1" applyAlignment="1"/>
    <xf numFmtId="0" fontId="3" fillId="6" borderId="44" xfId="0" applyFont="1" applyFill="1" applyBorder="1" applyAlignment="1">
      <alignment wrapText="1"/>
    </xf>
    <xf numFmtId="0" fontId="3" fillId="6" borderId="44" xfId="0" applyFont="1" applyFill="1" applyBorder="1" applyAlignment="1"/>
    <xf numFmtId="0" fontId="7" fillId="6" borderId="8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12" fillId="6" borderId="21" xfId="0" applyFont="1" applyFill="1" applyBorder="1" applyAlignment="1"/>
    <xf numFmtId="0" fontId="37" fillId="9" borderId="44" xfId="0" applyFont="1" applyFill="1" applyBorder="1" applyAlignment="1">
      <alignment vertical="center" wrapText="1"/>
    </xf>
    <xf numFmtId="0" fontId="37" fillId="9" borderId="44" xfId="0" applyFont="1" applyFill="1" applyBorder="1" applyAlignment="1">
      <alignment vertical="center"/>
    </xf>
    <xf numFmtId="0" fontId="37" fillId="9" borderId="47" xfId="0" applyFont="1" applyFill="1" applyBorder="1" applyAlignment="1"/>
    <xf numFmtId="16" fontId="37" fillId="9" borderId="36" xfId="0" applyNumberFormat="1" applyFont="1" applyFill="1" applyBorder="1" applyAlignment="1">
      <alignment horizontal="center"/>
    </xf>
    <xf numFmtId="0" fontId="38" fillId="10" borderId="0" xfId="0" applyFont="1" applyFill="1" applyAlignment="1">
      <alignment vertical="center"/>
    </xf>
    <xf numFmtId="0" fontId="38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8" fillId="6" borderId="5" xfId="0" applyFont="1" applyFill="1" applyBorder="1" applyAlignment="1">
      <alignment vertical="center"/>
    </xf>
    <xf numFmtId="0" fontId="3" fillId="6" borderId="41" xfId="0" applyFont="1" applyFill="1" applyBorder="1" applyAlignment="1"/>
    <xf numFmtId="0" fontId="35" fillId="6" borderId="5" xfId="0" applyFont="1" applyFill="1" applyBorder="1" applyAlignment="1">
      <alignment wrapText="1"/>
    </xf>
    <xf numFmtId="0" fontId="29" fillId="6" borderId="5" xfId="0" applyFont="1" applyFill="1" applyBorder="1" applyAlignment="1">
      <alignment vertical="center"/>
    </xf>
    <xf numFmtId="0" fontId="35" fillId="6" borderId="5" xfId="0" applyFont="1" applyFill="1" applyBorder="1" applyAlignment="1">
      <alignment vertical="center" wrapText="1"/>
    </xf>
    <xf numFmtId="0" fontId="29" fillId="6" borderId="21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0" fillId="6" borderId="14" xfId="0" applyFont="1" applyFill="1" applyBorder="1" applyAlignment="1">
      <alignment wrapText="1"/>
    </xf>
    <xf numFmtId="0" fontId="7" fillId="7" borderId="5" xfId="0" applyFont="1" applyFill="1" applyBorder="1" applyAlignment="1">
      <alignment vertical="center" wrapText="1"/>
    </xf>
    <xf numFmtId="0" fontId="3" fillId="6" borderId="38" xfId="0" applyFont="1" applyFill="1" applyBorder="1" applyAlignment="1">
      <alignment wrapText="1"/>
    </xf>
    <xf numFmtId="0" fontId="3" fillId="6" borderId="57" xfId="0" applyFont="1" applyFill="1" applyBorder="1" applyAlignment="1">
      <alignment wrapText="1"/>
    </xf>
    <xf numFmtId="0" fontId="12" fillId="6" borderId="5" xfId="0" applyFont="1" applyFill="1" applyBorder="1" applyAlignment="1"/>
    <xf numFmtId="0" fontId="10" fillId="6" borderId="5" xfId="0" applyFont="1" applyFill="1" applyBorder="1" applyAlignment="1"/>
    <xf numFmtId="0" fontId="3" fillId="6" borderId="51" xfId="0" applyFont="1" applyFill="1" applyBorder="1" applyAlignment="1"/>
    <xf numFmtId="0" fontId="3" fillId="6" borderId="27" xfId="0" applyFont="1" applyFill="1" applyBorder="1" applyAlignment="1"/>
    <xf numFmtId="0" fontId="3" fillId="6" borderId="22" xfId="0" applyFont="1" applyFill="1" applyBorder="1" applyAlignment="1"/>
    <xf numFmtId="0" fontId="3" fillId="6" borderId="11" xfId="0" applyFont="1" applyFill="1" applyBorder="1" applyAlignment="1">
      <alignment vertical="center"/>
    </xf>
    <xf numFmtId="0" fontId="24" fillId="6" borderId="5" xfId="0" applyFont="1" applyFill="1" applyBorder="1" applyAlignment="1">
      <alignment vertical="top"/>
    </xf>
    <xf numFmtId="0" fontId="3" fillId="6" borderId="2" xfId="0" applyFont="1" applyFill="1" applyBorder="1" applyAlignment="1">
      <alignment vertical="center"/>
    </xf>
    <xf numFmtId="0" fontId="7" fillId="6" borderId="14" xfId="0" applyFont="1" applyFill="1" applyBorder="1" applyAlignment="1">
      <alignment vertical="top"/>
    </xf>
    <xf numFmtId="0" fontId="7" fillId="6" borderId="21" xfId="0" applyFont="1" applyFill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37" fillId="3" borderId="46" xfId="0" applyFont="1" applyFill="1" applyBorder="1" applyAlignment="1">
      <alignment vertical="center"/>
    </xf>
    <xf numFmtId="0" fontId="37" fillId="3" borderId="37" xfId="0" applyFont="1" applyFill="1" applyBorder="1" applyAlignment="1">
      <alignment vertical="center"/>
    </xf>
    <xf numFmtId="0" fontId="37" fillId="3" borderId="57" xfId="0" applyFont="1" applyFill="1" applyBorder="1" applyAlignment="1">
      <alignment vertical="center"/>
    </xf>
    <xf numFmtId="0" fontId="37" fillId="4" borderId="28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21" xfId="0" applyFont="1" applyFill="1" applyBorder="1" applyAlignment="1">
      <alignment vertical="center"/>
    </xf>
    <xf numFmtId="0" fontId="37" fillId="4" borderId="2" xfId="0" applyFont="1" applyFill="1" applyBorder="1" applyAlignment="1">
      <alignment vertical="center"/>
    </xf>
    <xf numFmtId="0" fontId="37" fillId="3" borderId="14" xfId="0" applyFont="1" applyFill="1" applyBorder="1" applyAlignment="1">
      <alignment vertical="center"/>
    </xf>
    <xf numFmtId="0" fontId="37" fillId="4" borderId="43" xfId="0" applyFont="1" applyFill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3" borderId="11" xfId="0" applyFont="1" applyFill="1" applyBorder="1" applyAlignment="1">
      <alignment vertical="center" wrapText="1"/>
    </xf>
    <xf numFmtId="0" fontId="37" fillId="3" borderId="14" xfId="0" applyFont="1" applyFill="1" applyBorder="1" applyAlignment="1">
      <alignment vertical="center" wrapText="1"/>
    </xf>
    <xf numFmtId="0" fontId="37" fillId="3" borderId="5" xfId="0" applyFont="1" applyFill="1" applyBorder="1" applyAlignment="1">
      <alignment vertical="center" wrapText="1"/>
    </xf>
    <xf numFmtId="0" fontId="37" fillId="3" borderId="45" xfId="0" applyFont="1" applyFill="1" applyBorder="1" applyAlignment="1">
      <alignment vertical="center" wrapText="1"/>
    </xf>
    <xf numFmtId="0" fontId="37" fillId="4" borderId="10" xfId="0" applyFont="1" applyFill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4" borderId="5" xfId="0" applyFont="1" applyFill="1" applyBorder="1" applyAlignment="1">
      <alignment vertical="center"/>
    </xf>
    <xf numFmtId="0" fontId="37" fillId="4" borderId="11" xfId="0" applyFont="1" applyFill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37" fillId="4" borderId="12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3" borderId="0" xfId="0" applyFont="1" applyFill="1" applyAlignment="1">
      <alignment vertical="center" wrapText="1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 wrapText="1"/>
    </xf>
    <xf numFmtId="16" fontId="5" fillId="6" borderId="5" xfId="0" applyNumberFormat="1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16" fontId="3" fillId="6" borderId="5" xfId="0" applyNumberFormat="1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6" fontId="17" fillId="6" borderId="14" xfId="0" applyNumberFormat="1" applyFont="1" applyFill="1" applyBorder="1" applyAlignment="1">
      <alignment vertical="center"/>
    </xf>
    <xf numFmtId="0" fontId="3" fillId="6" borderId="17" xfId="0" applyFont="1" applyFill="1" applyBorder="1" applyAlignment="1"/>
    <xf numFmtId="0" fontId="7" fillId="6" borderId="5" xfId="0" applyFont="1" applyFill="1" applyBorder="1" applyAlignment="1">
      <alignment wrapText="1"/>
    </xf>
    <xf numFmtId="16" fontId="7" fillId="6" borderId="1" xfId="0" applyNumberFormat="1" applyFont="1" applyFill="1" applyBorder="1" applyAlignment="1">
      <alignment wrapText="1"/>
    </xf>
    <xf numFmtId="16" fontId="3" fillId="6" borderId="5" xfId="0" applyNumberFormat="1" applyFont="1" applyFill="1" applyBorder="1" applyAlignment="1"/>
    <xf numFmtId="0" fontId="13" fillId="6" borderId="0" xfId="0" applyFont="1" applyFill="1" applyAlignment="1"/>
    <xf numFmtId="0" fontId="3" fillId="6" borderId="26" xfId="0" applyFont="1" applyFill="1" applyBorder="1" applyAlignment="1"/>
    <xf numFmtId="0" fontId="18" fillId="6" borderId="0" xfId="0" applyFont="1" applyFill="1" applyAlignment="1"/>
    <xf numFmtId="0" fontId="3" fillId="6" borderId="29" xfId="0" applyFont="1" applyFill="1" applyBorder="1" applyAlignment="1">
      <alignment wrapText="1"/>
    </xf>
    <xf numFmtId="0" fontId="3" fillId="6" borderId="9" xfId="0" applyFont="1" applyFill="1" applyBorder="1" applyAlignment="1"/>
    <xf numFmtId="0" fontId="3" fillId="6" borderId="3" xfId="0" applyFont="1" applyFill="1" applyBorder="1" applyAlignment="1"/>
    <xf numFmtId="0" fontId="3" fillId="6" borderId="35" xfId="0" applyFont="1" applyFill="1" applyBorder="1" applyAlignment="1"/>
    <xf numFmtId="0" fontId="3" fillId="6" borderId="10" xfId="0" applyFont="1" applyFill="1" applyBorder="1" applyAlignment="1"/>
    <xf numFmtId="0" fontId="7" fillId="6" borderId="9" xfId="0" applyFont="1" applyFill="1" applyBorder="1" applyAlignment="1">
      <alignment wrapText="1"/>
    </xf>
    <xf numFmtId="0" fontId="7" fillId="6" borderId="13" xfId="0" applyFont="1" applyFill="1" applyBorder="1" applyAlignment="1"/>
    <xf numFmtId="0" fontId="23" fillId="6" borderId="5" xfId="0" applyFont="1" applyFill="1" applyBorder="1" applyAlignment="1">
      <alignment vertical="center"/>
    </xf>
    <xf numFmtId="0" fontId="7" fillId="6" borderId="36" xfId="0" applyFont="1" applyFill="1" applyBorder="1" applyAlignment="1">
      <alignment wrapText="1"/>
    </xf>
    <xf numFmtId="0" fontId="7" fillId="6" borderId="3" xfId="0" applyFont="1" applyFill="1" applyBorder="1" applyAlignment="1"/>
    <xf numFmtId="16" fontId="7" fillId="6" borderId="5" xfId="0" applyNumberFormat="1" applyFont="1" applyFill="1" applyBorder="1" applyAlignment="1">
      <alignment vertical="center"/>
    </xf>
    <xf numFmtId="0" fontId="3" fillId="6" borderId="39" xfId="0" applyFont="1" applyFill="1" applyBorder="1" applyAlignment="1">
      <alignment wrapText="1"/>
    </xf>
    <xf numFmtId="0" fontId="7" fillId="6" borderId="5" xfId="0" applyFont="1" applyFill="1" applyBorder="1" applyAlignment="1">
      <alignment horizontal="left" wrapText="1"/>
    </xf>
    <xf numFmtId="0" fontId="7" fillId="6" borderId="39" xfId="0" applyFont="1" applyFill="1" applyBorder="1" applyAlignment="1"/>
    <xf numFmtId="0" fontId="7" fillId="6" borderId="50" xfId="0" applyFont="1" applyFill="1" applyBorder="1" applyAlignment="1"/>
    <xf numFmtId="0" fontId="7" fillId="6" borderId="21" xfId="0" applyFont="1" applyFill="1" applyBorder="1" applyAlignment="1"/>
    <xf numFmtId="0" fontId="31" fillId="6" borderId="5" xfId="0" applyFont="1" applyFill="1" applyBorder="1" applyAlignment="1"/>
    <xf numFmtId="0" fontId="7" fillId="6" borderId="36" xfId="0" applyFont="1" applyFill="1" applyBorder="1" applyAlignment="1"/>
    <xf numFmtId="0" fontId="7" fillId="6" borderId="0" xfId="0" applyFont="1" applyFill="1" applyAlignment="1">
      <alignment wrapText="1"/>
    </xf>
    <xf numFmtId="0" fontId="3" fillId="6" borderId="36" xfId="0" applyFont="1" applyFill="1" applyBorder="1" applyAlignment="1"/>
    <xf numFmtId="0" fontId="29" fillId="6" borderId="21" xfId="0" applyFont="1" applyFill="1" applyBorder="1" applyAlignment="1"/>
    <xf numFmtId="0" fontId="7" fillId="6" borderId="36" xfId="0" applyFont="1" applyFill="1" applyBorder="1" applyAlignment="1">
      <alignment vertical="center" wrapText="1"/>
    </xf>
    <xf numFmtId="0" fontId="26" fillId="6" borderId="13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0" fontId="12" fillId="6" borderId="17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7" fillId="6" borderId="11" xfId="0" applyFont="1" applyFill="1" applyBorder="1" applyAlignment="1"/>
    <xf numFmtId="0" fontId="3" fillId="6" borderId="52" xfId="0" applyFont="1" applyFill="1" applyBorder="1" applyAlignment="1"/>
    <xf numFmtId="0" fontId="3" fillId="6" borderId="53" xfId="0" applyFont="1" applyFill="1" applyBorder="1" applyAlignment="1"/>
    <xf numFmtId="0" fontId="3" fillId="6" borderId="22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23" fillId="6" borderId="14" xfId="0" applyFont="1" applyFill="1" applyBorder="1" applyAlignment="1">
      <alignment vertical="center"/>
    </xf>
    <xf numFmtId="0" fontId="7" fillId="6" borderId="42" xfId="0" applyFont="1" applyFill="1" applyBorder="1" applyAlignment="1">
      <alignment horizontal="left"/>
    </xf>
    <xf numFmtId="0" fontId="34" fillId="6" borderId="5" xfId="0" applyFont="1" applyFill="1" applyBorder="1" applyAlignment="1"/>
    <xf numFmtId="0" fontId="3" fillId="6" borderId="54" xfId="0" applyFont="1" applyFill="1" applyBorder="1" applyAlignment="1">
      <alignment wrapText="1"/>
    </xf>
    <xf numFmtId="0" fontId="3" fillId="6" borderId="45" xfId="0" applyFont="1" applyFill="1" applyBorder="1" applyAlignment="1"/>
    <xf numFmtId="0" fontId="34" fillId="6" borderId="21" xfId="0" applyFont="1" applyFill="1" applyBorder="1" applyAlignment="1"/>
    <xf numFmtId="0" fontId="3" fillId="6" borderId="39" xfId="0" applyFont="1" applyFill="1" applyBorder="1" applyAlignment="1"/>
    <xf numFmtId="0" fontId="3" fillId="6" borderId="20" xfId="0" applyFont="1" applyFill="1" applyBorder="1" applyAlignment="1">
      <alignment vertical="center"/>
    </xf>
    <xf numFmtId="0" fontId="3" fillId="6" borderId="31" xfId="0" applyFont="1" applyFill="1" applyBorder="1" applyAlignment="1"/>
    <xf numFmtId="0" fontId="3" fillId="6" borderId="23" xfId="0" applyFont="1" applyFill="1" applyBorder="1" applyAlignment="1"/>
    <xf numFmtId="0" fontId="3" fillId="6" borderId="55" xfId="0" applyFont="1" applyFill="1" applyBorder="1" applyAlignment="1"/>
    <xf numFmtId="0" fontId="1" fillId="6" borderId="15" xfId="0" applyFont="1" applyFill="1" applyBorder="1" applyAlignment="1">
      <alignment vertical="center"/>
    </xf>
    <xf numFmtId="0" fontId="3" fillId="6" borderId="18" xfId="0" applyFont="1" applyFill="1" applyBorder="1" applyAlignment="1"/>
    <xf numFmtId="0" fontId="7" fillId="6" borderId="5" xfId="0" applyFont="1" applyFill="1" applyBorder="1" applyAlignment="1">
      <alignment vertical="top"/>
    </xf>
    <xf numFmtId="0" fontId="7" fillId="6" borderId="11" xfId="0" applyFont="1" applyFill="1" applyBorder="1" applyAlignment="1">
      <alignment vertical="top"/>
    </xf>
    <xf numFmtId="0" fontId="8" fillId="0" borderId="5" xfId="0" applyFont="1" applyBorder="1" applyAlignment="1"/>
    <xf numFmtId="0" fontId="3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H974"/>
  <sheetViews>
    <sheetView tabSelected="1" workbookViewId="0"/>
  </sheetViews>
  <sheetFormatPr defaultColWidth="14.453125" defaultRowHeight="15" customHeight="1" x14ac:dyDescent="0.25"/>
  <cols>
    <col min="1" max="1" width="11.453125" customWidth="1"/>
    <col min="2" max="2" width="14.453125" customWidth="1"/>
    <col min="3" max="3" width="16.08984375" customWidth="1"/>
    <col min="4" max="4" width="16.81640625" customWidth="1"/>
    <col min="5" max="5" width="17.7265625" customWidth="1"/>
    <col min="6" max="6" width="33.26953125" customWidth="1"/>
    <col min="7" max="7" width="30.08984375" customWidth="1"/>
    <col min="8" max="8" width="26.26953125" customWidth="1"/>
    <col min="9" max="23" width="9.08984375" customWidth="1"/>
  </cols>
  <sheetData>
    <row r="1" spans="1:23" ht="20" customHeight="1" x14ac:dyDescent="0.25">
      <c r="A1" s="1"/>
      <c r="B1" s="1"/>
      <c r="C1" s="282"/>
      <c r="D1" s="282"/>
      <c r="E1" s="2"/>
      <c r="F1" s="1"/>
      <c r="G1" s="1"/>
      <c r="H1" s="1"/>
    </row>
    <row r="2" spans="1:23" ht="20" customHeight="1" x14ac:dyDescent="0.25">
      <c r="A2" s="372" t="s">
        <v>399</v>
      </c>
      <c r="B2" s="372"/>
      <c r="C2" s="372"/>
      <c r="D2" s="372"/>
      <c r="E2" s="372"/>
      <c r="F2" s="372"/>
      <c r="G2" s="372"/>
      <c r="H2" s="1"/>
    </row>
    <row r="3" spans="1:23" ht="20" customHeight="1" x14ac:dyDescent="0.25">
      <c r="A3" s="3"/>
      <c r="B3" s="3"/>
      <c r="C3" s="3"/>
      <c r="D3" s="3"/>
      <c r="E3" s="3"/>
      <c r="F3" s="3"/>
      <c r="G3" s="3"/>
      <c r="H3" s="1"/>
    </row>
    <row r="4" spans="1:23" ht="20" customHeight="1" x14ac:dyDescent="0.25">
      <c r="A4" s="6" t="s">
        <v>0</v>
      </c>
      <c r="B4" s="7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2" t="s">
        <v>6</v>
      </c>
      <c r="H4" s="14"/>
    </row>
    <row r="5" spans="1:23" ht="20" customHeight="1" x14ac:dyDescent="0.3">
      <c r="A5" s="16">
        <v>9</v>
      </c>
      <c r="B5" s="283" t="s">
        <v>8</v>
      </c>
      <c r="C5" s="198" t="s">
        <v>18</v>
      </c>
      <c r="D5" s="199" t="s">
        <v>15</v>
      </c>
      <c r="E5" s="200" t="s">
        <v>16</v>
      </c>
      <c r="F5" s="201" t="s">
        <v>17</v>
      </c>
      <c r="G5" s="207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" customHeight="1" x14ac:dyDescent="0.3">
      <c r="A6" s="16"/>
      <c r="B6" s="283"/>
      <c r="C6" s="202" t="s">
        <v>10</v>
      </c>
      <c r="D6" s="202" t="s">
        <v>21</v>
      </c>
      <c r="E6" s="203" t="s">
        <v>22</v>
      </c>
      <c r="F6" s="204" t="s">
        <v>24</v>
      </c>
      <c r="G6" s="208"/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" customHeight="1" x14ac:dyDescent="0.3">
      <c r="A7" s="22">
        <v>9</v>
      </c>
      <c r="B7" s="284" t="s">
        <v>28</v>
      </c>
      <c r="C7" s="202" t="s">
        <v>2</v>
      </c>
      <c r="D7" s="202" t="s">
        <v>30</v>
      </c>
      <c r="E7" s="202" t="s">
        <v>31</v>
      </c>
      <c r="F7" s="202" t="s">
        <v>32</v>
      </c>
      <c r="G7" s="208"/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" customHeight="1" x14ac:dyDescent="0.3">
      <c r="A8" s="22">
        <v>9</v>
      </c>
      <c r="B8" s="284" t="s">
        <v>33</v>
      </c>
      <c r="C8" s="202" t="s">
        <v>2</v>
      </c>
      <c r="D8" s="202" t="s">
        <v>47</v>
      </c>
      <c r="E8" s="202" t="s">
        <v>48</v>
      </c>
      <c r="F8" s="202" t="s">
        <v>49</v>
      </c>
      <c r="G8" s="208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" customHeight="1" x14ac:dyDescent="0.3">
      <c r="A9" s="22">
        <v>9</v>
      </c>
      <c r="B9" s="284" t="s">
        <v>50</v>
      </c>
      <c r="C9" s="202" t="s">
        <v>2</v>
      </c>
      <c r="D9" s="202" t="s">
        <v>52</v>
      </c>
      <c r="E9" s="202" t="s">
        <v>53</v>
      </c>
      <c r="F9" s="202" t="s">
        <v>54</v>
      </c>
      <c r="G9" s="204" t="s">
        <v>55</v>
      </c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0" customHeight="1" x14ac:dyDescent="0.3">
      <c r="A10" s="27">
        <v>9</v>
      </c>
      <c r="B10" s="284" t="s">
        <v>56</v>
      </c>
      <c r="C10" s="202" t="s">
        <v>10</v>
      </c>
      <c r="D10" s="205" t="s">
        <v>60</v>
      </c>
      <c r="E10" s="202" t="s">
        <v>61</v>
      </c>
      <c r="F10" s="202" t="s">
        <v>62</v>
      </c>
      <c r="G10" s="209" t="s">
        <v>63</v>
      </c>
      <c r="H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" customHeight="1" x14ac:dyDescent="0.3">
      <c r="A11" s="27"/>
      <c r="B11" s="285"/>
      <c r="C11" s="202" t="s">
        <v>10</v>
      </c>
      <c r="D11" s="203" t="s">
        <v>64</v>
      </c>
      <c r="E11" s="202" t="s">
        <v>67</v>
      </c>
      <c r="F11" s="202" t="s">
        <v>68</v>
      </c>
      <c r="G11" s="210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" customHeight="1" x14ac:dyDescent="0.3">
      <c r="A12" s="27"/>
      <c r="B12" s="285"/>
      <c r="C12" s="202" t="s">
        <v>10</v>
      </c>
      <c r="D12" s="202" t="s">
        <v>34</v>
      </c>
      <c r="E12" s="202" t="s">
        <v>70</v>
      </c>
      <c r="F12" s="202" t="s">
        <v>71</v>
      </c>
      <c r="G12" s="210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" customHeight="1" x14ac:dyDescent="0.3">
      <c r="A13" s="32">
        <v>9</v>
      </c>
      <c r="B13" s="284" t="s">
        <v>72</v>
      </c>
      <c r="C13" s="202" t="s">
        <v>2</v>
      </c>
      <c r="D13" s="202" t="s">
        <v>73</v>
      </c>
      <c r="E13" s="202" t="s">
        <v>74</v>
      </c>
      <c r="F13" s="206" t="s">
        <v>75</v>
      </c>
      <c r="G13" s="211" t="s">
        <v>76</v>
      </c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" customHeight="1" x14ac:dyDescent="0.25">
      <c r="A14" s="40"/>
      <c r="B14" s="286"/>
      <c r="C14" s="41"/>
      <c r="D14" s="42"/>
      <c r="E14" s="42"/>
      <c r="F14" s="42"/>
      <c r="G14" s="43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0" customHeight="1" x14ac:dyDescent="0.3">
      <c r="A15" s="16">
        <v>10</v>
      </c>
      <c r="B15" s="287" t="s">
        <v>101</v>
      </c>
      <c r="C15" s="212" t="s">
        <v>2</v>
      </c>
      <c r="D15" s="213" t="s">
        <v>57</v>
      </c>
      <c r="E15" s="213" t="s">
        <v>102</v>
      </c>
      <c r="F15" s="213" t="str">
        <f>HYPERLINK("mailto:markdmarin@gmail.com","markdmarin@gmail.com")</f>
        <v>markdmarin@gmail.com</v>
      </c>
      <c r="G15" s="214"/>
      <c r="H15" s="19"/>
    </row>
    <row r="16" spans="1:23" ht="20" customHeight="1" x14ac:dyDescent="0.3">
      <c r="A16" s="16">
        <v>10</v>
      </c>
      <c r="B16" s="288" t="s">
        <v>103</v>
      </c>
      <c r="C16" s="189" t="s">
        <v>2</v>
      </c>
      <c r="D16" s="189" t="s">
        <v>104</v>
      </c>
      <c r="E16" s="189" t="s">
        <v>105</v>
      </c>
      <c r="F16" s="189" t="str">
        <f>HYPERLINK("mailto:srobdavies@verizon.net","srobdavies@verizon.net")</f>
        <v>srobdavies@verizon.net</v>
      </c>
      <c r="G16" s="215"/>
      <c r="H16" s="19"/>
    </row>
    <row r="17" spans="1:23" ht="26" customHeight="1" x14ac:dyDescent="0.25">
      <c r="A17" s="16">
        <v>10</v>
      </c>
      <c r="B17" s="288" t="s">
        <v>106</v>
      </c>
      <c r="C17" s="216" t="s">
        <v>10</v>
      </c>
      <c r="D17" s="217" t="s">
        <v>107</v>
      </c>
      <c r="E17" s="216" t="s">
        <v>108</v>
      </c>
      <c r="F17" s="216" t="s">
        <v>109</v>
      </c>
      <c r="G17" s="218"/>
      <c r="H17" s="19"/>
    </row>
    <row r="18" spans="1:23" ht="20" customHeight="1" x14ac:dyDescent="0.3">
      <c r="A18" s="16">
        <v>10</v>
      </c>
      <c r="B18" s="288" t="s">
        <v>110</v>
      </c>
      <c r="C18" s="189" t="s">
        <v>2</v>
      </c>
      <c r="D18" s="189" t="s">
        <v>111</v>
      </c>
      <c r="E18" s="189" t="s">
        <v>112</v>
      </c>
      <c r="F18" s="189" t="s">
        <v>113</v>
      </c>
      <c r="G18" s="219" t="s">
        <v>114</v>
      </c>
      <c r="H18" s="19"/>
    </row>
    <row r="19" spans="1:23" ht="20" customHeight="1" x14ac:dyDescent="0.3">
      <c r="A19" s="16">
        <v>10</v>
      </c>
      <c r="B19" s="288" t="s">
        <v>115</v>
      </c>
      <c r="C19" s="189" t="s">
        <v>2</v>
      </c>
      <c r="D19" s="189" t="str">
        <f>HYPERLINK("mailto:jesssmith.house@gmail.com","Jess")</f>
        <v>Jess</v>
      </c>
      <c r="E19" s="189" t="s">
        <v>116</v>
      </c>
      <c r="F19" s="189" t="str">
        <f>HYPERLINK("mailto:jesssmith.house@gmail.com","jesssmith.house@gmail.com")</f>
        <v>jesssmith.house@gmail.com</v>
      </c>
      <c r="G19" s="215"/>
      <c r="H19" s="19"/>
    </row>
    <row r="20" spans="1:23" ht="20" customHeight="1" x14ac:dyDescent="0.3">
      <c r="A20" s="46">
        <v>10</v>
      </c>
      <c r="B20" s="289" t="s">
        <v>117</v>
      </c>
      <c r="C20" s="220" t="s">
        <v>2</v>
      </c>
      <c r="D20" s="221" t="s">
        <v>118</v>
      </c>
      <c r="E20" s="196" t="s">
        <v>119</v>
      </c>
      <c r="F20" s="197" t="s">
        <v>120</v>
      </c>
      <c r="G20" s="222"/>
      <c r="H20" s="19"/>
    </row>
    <row r="21" spans="1:23" ht="20" customHeight="1" x14ac:dyDescent="0.25">
      <c r="A21" s="57"/>
      <c r="B21" s="290"/>
      <c r="C21" s="59"/>
      <c r="D21" s="59"/>
      <c r="E21" s="59"/>
      <c r="F21" s="59"/>
      <c r="G21" s="60"/>
      <c r="H21" s="14"/>
    </row>
    <row r="22" spans="1:23" ht="20" customHeight="1" x14ac:dyDescent="0.3">
      <c r="A22" s="16">
        <v>11</v>
      </c>
      <c r="B22" s="288" t="s">
        <v>129</v>
      </c>
      <c r="C22" s="223" t="s">
        <v>2</v>
      </c>
      <c r="D22" s="189" t="s">
        <v>132</v>
      </c>
      <c r="E22" s="189" t="s">
        <v>133</v>
      </c>
      <c r="F22" s="189" t="s">
        <v>134</v>
      </c>
      <c r="G22" s="224" t="s">
        <v>135</v>
      </c>
      <c r="H22" s="61"/>
    </row>
    <row r="23" spans="1:23" ht="20" customHeight="1" x14ac:dyDescent="0.3">
      <c r="A23" s="22">
        <v>11</v>
      </c>
      <c r="B23" s="288" t="s">
        <v>140</v>
      </c>
      <c r="C23" s="189" t="s">
        <v>18</v>
      </c>
      <c r="D23" s="223" t="s">
        <v>141</v>
      </c>
      <c r="E23" s="189" t="s">
        <v>142</v>
      </c>
      <c r="F23" s="189" t="s">
        <v>143</v>
      </c>
      <c r="G23" s="189" t="str">
        <f>HYPERLINK("mailto:Karastraz@aol.com","Karastraz@aol.com")</f>
        <v>Karastraz@aol.com</v>
      </c>
      <c r="H23" s="62"/>
      <c r="I23" s="2"/>
    </row>
    <row r="24" spans="1:23" ht="20" customHeight="1" x14ac:dyDescent="0.3">
      <c r="A24" s="16">
        <v>11</v>
      </c>
      <c r="B24" s="288" t="s">
        <v>144</v>
      </c>
      <c r="C24" s="189" t="s">
        <v>18</v>
      </c>
      <c r="D24" s="189" t="s">
        <v>149</v>
      </c>
      <c r="E24" s="189" t="s">
        <v>150</v>
      </c>
      <c r="F24" s="189" t="s">
        <v>151</v>
      </c>
      <c r="G24" s="189"/>
      <c r="H24" s="19"/>
      <c r="I24" s="2"/>
    </row>
    <row r="25" spans="1:23" ht="20" customHeight="1" x14ac:dyDescent="0.3">
      <c r="A25" s="16"/>
      <c r="B25" s="288"/>
      <c r="C25" s="189" t="s">
        <v>18</v>
      </c>
      <c r="D25" s="189" t="s">
        <v>152</v>
      </c>
      <c r="E25" s="189" t="s">
        <v>153</v>
      </c>
      <c r="F25" s="189" t="s">
        <v>154</v>
      </c>
      <c r="G25" s="189" t="s">
        <v>37</v>
      </c>
      <c r="H25" s="61"/>
    </row>
    <row r="26" spans="1:23" ht="20" customHeight="1" x14ac:dyDescent="0.3">
      <c r="A26" s="16">
        <v>11</v>
      </c>
      <c r="B26" s="288" t="s">
        <v>156</v>
      </c>
      <c r="C26" s="189" t="s">
        <v>2</v>
      </c>
      <c r="D26" s="189" t="s">
        <v>157</v>
      </c>
      <c r="E26" s="189" t="s">
        <v>158</v>
      </c>
      <c r="F26" s="189" t="s">
        <v>159</v>
      </c>
      <c r="G26" s="189" t="s">
        <v>37</v>
      </c>
      <c r="H26" s="61"/>
    </row>
    <row r="27" spans="1:23" ht="20" customHeight="1" x14ac:dyDescent="0.3">
      <c r="A27" s="16">
        <v>11</v>
      </c>
      <c r="B27" s="288" t="s">
        <v>160</v>
      </c>
      <c r="C27" s="189" t="s">
        <v>2</v>
      </c>
      <c r="D27" s="189" t="s">
        <v>19</v>
      </c>
      <c r="E27" s="189" t="s">
        <v>20</v>
      </c>
      <c r="F27" s="189" t="str">
        <f>HYPERLINK("mailto:rfarlee@gmail.com","rfarlee@gmail.com")</f>
        <v>rfarlee@gmail.com</v>
      </c>
      <c r="G27" s="191"/>
      <c r="H27" s="14"/>
    </row>
    <row r="28" spans="1:23" ht="20" customHeight="1" x14ac:dyDescent="0.3">
      <c r="A28" s="65"/>
      <c r="B28" s="291"/>
      <c r="C28" s="189" t="s">
        <v>2</v>
      </c>
      <c r="D28" s="189" t="s">
        <v>165</v>
      </c>
      <c r="E28" s="189" t="s">
        <v>166</v>
      </c>
      <c r="F28" s="225" t="s">
        <v>167</v>
      </c>
      <c r="G28" s="191"/>
      <c r="H28" s="19"/>
    </row>
    <row r="29" spans="1:23" ht="20" customHeight="1" x14ac:dyDescent="0.3">
      <c r="A29" s="66">
        <v>11</v>
      </c>
      <c r="B29" s="291" t="s">
        <v>168</v>
      </c>
      <c r="C29" s="189" t="s">
        <v>18</v>
      </c>
      <c r="D29" s="189" t="s">
        <v>169</v>
      </c>
      <c r="E29" s="189" t="s">
        <v>170</v>
      </c>
      <c r="F29" s="189" t="s">
        <v>171</v>
      </c>
      <c r="G29" s="191"/>
      <c r="H29" s="19"/>
    </row>
    <row r="30" spans="1:23" ht="20" customHeight="1" x14ac:dyDescent="0.3">
      <c r="A30" s="67"/>
      <c r="B30" s="289"/>
      <c r="C30" s="221" t="s">
        <v>18</v>
      </c>
      <c r="D30" s="221" t="s">
        <v>172</v>
      </c>
      <c r="E30" s="221" t="s">
        <v>173</v>
      </c>
      <c r="F30" s="221" t="s">
        <v>174</v>
      </c>
      <c r="G30" s="226"/>
      <c r="H30" s="14"/>
    </row>
    <row r="31" spans="1:23" ht="20" customHeight="1" x14ac:dyDescent="0.25">
      <c r="A31" s="69"/>
      <c r="B31" s="292"/>
      <c r="C31" s="73"/>
      <c r="D31" s="58"/>
      <c r="E31" s="58"/>
      <c r="F31" s="58"/>
      <c r="G31" s="75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0" customHeight="1" x14ac:dyDescent="0.3">
      <c r="A32" s="16">
        <v>12</v>
      </c>
      <c r="B32" s="293" t="s">
        <v>187</v>
      </c>
      <c r="C32" s="213" t="s">
        <v>2</v>
      </c>
      <c r="D32" s="213" t="s">
        <v>189</v>
      </c>
      <c r="E32" s="213" t="s">
        <v>190</v>
      </c>
      <c r="F32" s="213" t="s">
        <v>191</v>
      </c>
      <c r="G32" s="213"/>
      <c r="H32" s="19"/>
    </row>
    <row r="33" spans="1:23" ht="20" customHeight="1" x14ac:dyDescent="0.3">
      <c r="A33" s="22">
        <v>12</v>
      </c>
      <c r="B33" s="294" t="s">
        <v>192</v>
      </c>
      <c r="C33" s="189" t="s">
        <v>2</v>
      </c>
      <c r="D33" s="189" t="s">
        <v>193</v>
      </c>
      <c r="E33" s="227" t="s">
        <v>194</v>
      </c>
      <c r="F33" s="189" t="str">
        <f>HYPERLINK("mailto:allisonvfriend@gmail.com","allisonvfriend@gmail.com")</f>
        <v>allisonvfriend@gmail.com</v>
      </c>
      <c r="G33" s="228" t="str">
        <f>HYPERLINK("mailto:afriend5@mac.com","afriend5@mac.com")</f>
        <v>afriend5@mac.com</v>
      </c>
      <c r="H33" s="62"/>
    </row>
    <row r="34" spans="1:23" ht="20" customHeight="1" x14ac:dyDescent="0.3">
      <c r="A34" s="22">
        <v>12</v>
      </c>
      <c r="B34" s="288" t="s">
        <v>198</v>
      </c>
      <c r="C34" s="189" t="s">
        <v>2</v>
      </c>
      <c r="D34" s="189" t="s">
        <v>199</v>
      </c>
      <c r="E34" s="189" t="s">
        <v>200</v>
      </c>
      <c r="F34" s="189" t="s">
        <v>201</v>
      </c>
      <c r="G34" s="223" t="s">
        <v>37</v>
      </c>
      <c r="H34" s="14"/>
    </row>
    <row r="35" spans="1:23" ht="20" customHeight="1" x14ac:dyDescent="0.3">
      <c r="A35" s="32">
        <v>12</v>
      </c>
      <c r="B35" s="295" t="s">
        <v>202</v>
      </c>
      <c r="C35" s="189" t="s">
        <v>2</v>
      </c>
      <c r="D35" s="189" t="s">
        <v>203</v>
      </c>
      <c r="E35" s="189" t="s">
        <v>204</v>
      </c>
      <c r="F35" s="229" t="s">
        <v>205</v>
      </c>
      <c r="G35" s="230"/>
      <c r="H35" s="14"/>
    </row>
    <row r="36" spans="1:23" ht="20" customHeight="1" x14ac:dyDescent="0.3">
      <c r="A36" s="84"/>
      <c r="B36" s="296"/>
      <c r="C36" s="231" t="s">
        <v>2</v>
      </c>
      <c r="D36" s="229" t="s">
        <v>193</v>
      </c>
      <c r="E36" s="231" t="s">
        <v>209</v>
      </c>
      <c r="F36" s="232" t="s">
        <v>210</v>
      </c>
      <c r="G36" s="230"/>
      <c r="H36" s="19"/>
    </row>
    <row r="37" spans="1:23" ht="20" customHeight="1" x14ac:dyDescent="0.3">
      <c r="A37" s="84">
        <v>12</v>
      </c>
      <c r="B37" s="297" t="s">
        <v>211</v>
      </c>
      <c r="C37" s="233" t="s">
        <v>212</v>
      </c>
      <c r="D37" s="234" t="s">
        <v>213</v>
      </c>
      <c r="E37" s="233" t="s">
        <v>214</v>
      </c>
      <c r="F37" s="234" t="s">
        <v>215</v>
      </c>
      <c r="G37" s="230"/>
      <c r="H37" s="19"/>
    </row>
    <row r="38" spans="1:23" ht="20" customHeight="1" x14ac:dyDescent="0.3">
      <c r="A38" s="85" t="s">
        <v>37</v>
      </c>
      <c r="B38" s="298" t="s">
        <v>37</v>
      </c>
      <c r="C38" s="221" t="s">
        <v>212</v>
      </c>
      <c r="D38" s="221" t="s">
        <v>11</v>
      </c>
      <c r="E38" s="235" t="s">
        <v>220</v>
      </c>
      <c r="F38" s="221" t="str">
        <f>HYPERLINK("mailto:Kristinglincoln@gmail.com ","Kristinglincoln@gmail.com ")</f>
        <v>Kristinglincoln@gmail.com </v>
      </c>
      <c r="G38" s="221"/>
      <c r="H38" s="86"/>
      <c r="I38" s="87"/>
    </row>
    <row r="39" spans="1:23" ht="20" customHeight="1" x14ac:dyDescent="0.25">
      <c r="A39" s="94"/>
      <c r="B39" s="299"/>
      <c r="C39" s="97"/>
      <c r="D39" s="99"/>
      <c r="E39" s="97"/>
      <c r="F39" s="100"/>
      <c r="G39" s="102"/>
      <c r="H39" s="103"/>
    </row>
    <row r="40" spans="1:23" ht="20" customHeight="1" x14ac:dyDescent="0.3">
      <c r="A40" s="105">
        <v>13</v>
      </c>
      <c r="B40" s="300" t="s">
        <v>232</v>
      </c>
      <c r="C40" s="189" t="s">
        <v>2</v>
      </c>
      <c r="D40" s="189" t="s">
        <v>30</v>
      </c>
      <c r="E40" s="189" t="s">
        <v>31</v>
      </c>
      <c r="F40" s="189" t="str">
        <f>HYPERLINK("mailto:dcasadaban@verizon.net","dcasadaban@verizon.net")</f>
        <v>dcasadaban@verizon.net</v>
      </c>
      <c r="G40" s="189"/>
      <c r="H40" s="106"/>
    </row>
    <row r="41" spans="1:23" ht="20" customHeight="1" x14ac:dyDescent="0.3">
      <c r="A41" s="105">
        <v>13</v>
      </c>
      <c r="B41" s="300" t="s">
        <v>236</v>
      </c>
      <c r="C41" s="189" t="s">
        <v>18</v>
      </c>
      <c r="D41" s="189" t="s">
        <v>237</v>
      </c>
      <c r="E41" s="189" t="s">
        <v>238</v>
      </c>
      <c r="F41" s="189" t="s">
        <v>239</v>
      </c>
      <c r="G41" s="189"/>
      <c r="H41" s="106"/>
    </row>
    <row r="42" spans="1:23" ht="20" customHeight="1" x14ac:dyDescent="0.3">
      <c r="A42" s="105"/>
      <c r="B42" s="300"/>
      <c r="C42" s="189" t="s">
        <v>18</v>
      </c>
      <c r="D42" s="189" t="s">
        <v>172</v>
      </c>
      <c r="E42" s="189" t="s">
        <v>181</v>
      </c>
      <c r="F42" s="189" t="s">
        <v>240</v>
      </c>
      <c r="G42" s="189"/>
      <c r="H42" s="106"/>
      <c r="I42" s="2"/>
    </row>
    <row r="43" spans="1:23" ht="20" customHeight="1" x14ac:dyDescent="0.3">
      <c r="A43" s="105">
        <v>13</v>
      </c>
      <c r="B43" s="300" t="s">
        <v>241</v>
      </c>
      <c r="C43" s="189" t="s">
        <v>2</v>
      </c>
      <c r="D43" s="189" t="s">
        <v>242</v>
      </c>
      <c r="E43" s="189" t="s">
        <v>243</v>
      </c>
      <c r="F43" s="189" t="s">
        <v>244</v>
      </c>
      <c r="G43" s="189"/>
      <c r="H43" s="106"/>
      <c r="I43" s="2"/>
    </row>
    <row r="44" spans="1:23" ht="20" customHeight="1" x14ac:dyDescent="0.3">
      <c r="A44" s="105">
        <v>13</v>
      </c>
      <c r="B44" s="301" t="s">
        <v>245</v>
      </c>
      <c r="C44" s="221" t="s">
        <v>2</v>
      </c>
      <c r="D44" s="221" t="s">
        <v>206</v>
      </c>
      <c r="E44" s="221" t="s">
        <v>246</v>
      </c>
      <c r="F44" s="197" t="s">
        <v>247</v>
      </c>
      <c r="G44" s="221"/>
      <c r="H44" s="114"/>
      <c r="I44" s="2"/>
    </row>
    <row r="45" spans="1:23" ht="20" customHeight="1" x14ac:dyDescent="0.25">
      <c r="A45" s="119"/>
      <c r="B45" s="299"/>
      <c r="C45" s="95"/>
      <c r="D45" s="120"/>
      <c r="E45" s="121"/>
      <c r="F45" s="123"/>
      <c r="G45" s="124"/>
      <c r="H45" s="11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20" customHeight="1" x14ac:dyDescent="0.3">
      <c r="A46" s="32">
        <v>14</v>
      </c>
      <c r="B46" s="294" t="s">
        <v>262</v>
      </c>
      <c r="C46" s="223" t="s">
        <v>2</v>
      </c>
      <c r="D46" s="212" t="s">
        <v>264</v>
      </c>
      <c r="E46" s="236" t="s">
        <v>265</v>
      </c>
      <c r="F46" s="189" t="str">
        <f>HYPERLINK("mailto:hollysimmons@hotmail.com","hollysimmons@hotmail.com ")</f>
        <v xml:space="preserve">hollysimmons@hotmail.com </v>
      </c>
      <c r="G46" s="237"/>
      <c r="H46" s="1"/>
    </row>
    <row r="47" spans="1:23" ht="20" customHeight="1" x14ac:dyDescent="0.3">
      <c r="A47" s="32"/>
      <c r="B47" s="294"/>
      <c r="C47" s="223" t="s">
        <v>2</v>
      </c>
      <c r="D47" s="227" t="s">
        <v>267</v>
      </c>
      <c r="E47" s="238" t="s">
        <v>268</v>
      </c>
      <c r="F47" s="189" t="str">
        <f>HYPERLINK("http://verizon.net/","amyotteni@verizon.net")</f>
        <v>amyotteni@verizon.net</v>
      </c>
      <c r="G47" s="237"/>
      <c r="H47" s="1"/>
    </row>
    <row r="48" spans="1:23" ht="20" customHeight="1" x14ac:dyDescent="0.3">
      <c r="A48" s="32">
        <v>14</v>
      </c>
      <c r="B48" s="294" t="s">
        <v>270</v>
      </c>
      <c r="C48" s="223" t="s">
        <v>2</v>
      </c>
      <c r="D48" s="189" t="s">
        <v>271</v>
      </c>
      <c r="E48" s="223" t="s">
        <v>272</v>
      </c>
      <c r="F48" s="231" t="s">
        <v>273</v>
      </c>
      <c r="G48" s="189"/>
      <c r="H48" s="36"/>
    </row>
    <row r="49" spans="1:86" ht="20" customHeight="1" x14ac:dyDescent="0.3">
      <c r="A49" s="32">
        <v>14</v>
      </c>
      <c r="B49" s="294" t="s">
        <v>274</v>
      </c>
      <c r="C49" s="223" t="s">
        <v>10</v>
      </c>
      <c r="D49" s="223" t="s">
        <v>275</v>
      </c>
      <c r="E49" s="223" t="s">
        <v>276</v>
      </c>
      <c r="F49" s="212" t="s">
        <v>277</v>
      </c>
      <c r="G49" s="189"/>
      <c r="H49" s="20"/>
    </row>
    <row r="50" spans="1:86" ht="20" customHeight="1" x14ac:dyDescent="0.3">
      <c r="A50" s="32"/>
      <c r="B50" s="294"/>
      <c r="C50" s="223" t="s">
        <v>10</v>
      </c>
      <c r="D50" s="239" t="s">
        <v>278</v>
      </c>
      <c r="E50" s="223" t="s">
        <v>279</v>
      </c>
      <c r="F50" s="189" t="s">
        <v>280</v>
      </c>
      <c r="G50" s="189"/>
      <c r="H50" s="20"/>
    </row>
    <row r="51" spans="1:86" ht="20" customHeight="1" x14ac:dyDescent="0.3">
      <c r="A51" s="84">
        <v>14</v>
      </c>
      <c r="B51" s="288" t="s">
        <v>281</v>
      </c>
      <c r="C51" s="223" t="s">
        <v>10</v>
      </c>
      <c r="D51" s="240" t="s">
        <v>282</v>
      </c>
      <c r="E51" s="223" t="s">
        <v>283</v>
      </c>
      <c r="F51" s="223" t="s">
        <v>284</v>
      </c>
      <c r="G51" s="223"/>
      <c r="H51" s="2"/>
    </row>
    <row r="52" spans="1:86" ht="20" customHeight="1" x14ac:dyDescent="0.3">
      <c r="A52" s="131"/>
      <c r="B52" s="289"/>
      <c r="C52" s="235" t="s">
        <v>10</v>
      </c>
      <c r="D52" s="221" t="s">
        <v>290</v>
      </c>
      <c r="E52" s="235" t="s">
        <v>291</v>
      </c>
      <c r="F52" s="221" t="s">
        <v>292</v>
      </c>
      <c r="G52" s="235"/>
      <c r="H52" s="1"/>
    </row>
    <row r="53" spans="1:86" ht="20" customHeight="1" x14ac:dyDescent="0.25">
      <c r="A53" s="132"/>
      <c r="B53" s="299"/>
      <c r="C53" s="135"/>
      <c r="D53" s="98"/>
      <c r="E53" s="135"/>
      <c r="F53" s="136"/>
      <c r="G53" s="13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86" ht="20" customHeight="1" x14ac:dyDescent="0.25">
      <c r="A54" s="137">
        <v>15</v>
      </c>
      <c r="B54" s="293" t="s">
        <v>298</v>
      </c>
      <c r="C54" s="241" t="s">
        <v>2</v>
      </c>
      <c r="D54" s="241" t="s">
        <v>299</v>
      </c>
      <c r="E54" s="241" t="s">
        <v>300</v>
      </c>
      <c r="F54" s="242" t="s">
        <v>301</v>
      </c>
      <c r="G54" s="241"/>
      <c r="H54" s="138"/>
    </row>
    <row r="55" spans="1:86" ht="20" customHeight="1" x14ac:dyDescent="0.25">
      <c r="A55" s="137"/>
      <c r="B55" s="294"/>
      <c r="C55" s="243" t="s">
        <v>2</v>
      </c>
      <c r="D55" s="243" t="s">
        <v>302</v>
      </c>
      <c r="E55" s="243" t="s">
        <v>303</v>
      </c>
      <c r="F55" s="218" t="s">
        <v>304</v>
      </c>
      <c r="G55" s="243"/>
      <c r="H55" s="138"/>
    </row>
    <row r="56" spans="1:86" ht="20" customHeight="1" x14ac:dyDescent="0.25">
      <c r="A56" s="137">
        <v>15</v>
      </c>
      <c r="B56" s="294" t="s">
        <v>305</v>
      </c>
      <c r="C56" s="243" t="s">
        <v>2</v>
      </c>
      <c r="D56" s="244" t="s">
        <v>306</v>
      </c>
      <c r="E56" s="218" t="s">
        <v>307</v>
      </c>
      <c r="F56" s="245" t="s">
        <v>308</v>
      </c>
      <c r="G56" s="243"/>
      <c r="H56" s="139"/>
    </row>
    <row r="57" spans="1:86" ht="20" customHeight="1" x14ac:dyDescent="0.3">
      <c r="A57" s="141">
        <v>15</v>
      </c>
      <c r="B57" s="301" t="s">
        <v>309</v>
      </c>
      <c r="C57" s="235" t="s">
        <v>2</v>
      </c>
      <c r="D57" s="221" t="s">
        <v>311</v>
      </c>
      <c r="E57" s="246" t="s">
        <v>312</v>
      </c>
      <c r="F57" s="246" t="s">
        <v>313</v>
      </c>
      <c r="G57" s="221"/>
      <c r="H57" s="36"/>
    </row>
    <row r="58" spans="1:86" s="251" customFormat="1" ht="20" customHeight="1" x14ac:dyDescent="0.3">
      <c r="A58" s="247" t="s">
        <v>0</v>
      </c>
      <c r="B58" s="248" t="s">
        <v>1</v>
      </c>
      <c r="C58" s="249" t="s">
        <v>175</v>
      </c>
      <c r="D58" s="249" t="s">
        <v>3</v>
      </c>
      <c r="E58" s="249" t="s">
        <v>4</v>
      </c>
      <c r="F58" s="249" t="s">
        <v>176</v>
      </c>
      <c r="G58" s="250" t="s">
        <v>177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</row>
    <row r="59" spans="1:86" ht="20" customHeight="1" x14ac:dyDescent="0.3">
      <c r="A59" s="22">
        <v>16</v>
      </c>
      <c r="B59" s="294" t="s">
        <v>325</v>
      </c>
      <c r="C59" s="217" t="s">
        <v>2</v>
      </c>
      <c r="D59" s="217" t="s">
        <v>224</v>
      </c>
      <c r="E59" s="255" t="s">
        <v>326</v>
      </c>
      <c r="F59" s="256" t="s">
        <v>327</v>
      </c>
      <c r="G59" s="257"/>
      <c r="H59" s="253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</row>
    <row r="60" spans="1:86" ht="20" customHeight="1" x14ac:dyDescent="0.3">
      <c r="A60" s="22">
        <v>16</v>
      </c>
      <c r="B60" s="294" t="s">
        <v>328</v>
      </c>
      <c r="C60" s="217" t="s">
        <v>2</v>
      </c>
      <c r="D60" s="217" t="s">
        <v>329</v>
      </c>
      <c r="E60" s="217" t="s">
        <v>330</v>
      </c>
      <c r="F60" s="217" t="s">
        <v>331</v>
      </c>
      <c r="G60" s="258"/>
      <c r="H60" s="1"/>
    </row>
    <row r="61" spans="1:86" ht="20" customHeight="1" x14ac:dyDescent="0.25">
      <c r="A61" s="22">
        <v>16</v>
      </c>
      <c r="B61" s="300" t="s">
        <v>332</v>
      </c>
      <c r="C61" s="259" t="s">
        <v>18</v>
      </c>
      <c r="D61" s="216" t="s">
        <v>333</v>
      </c>
      <c r="E61" s="216" t="s">
        <v>334</v>
      </c>
      <c r="F61" s="259" t="s">
        <v>335</v>
      </c>
      <c r="G61" s="260"/>
      <c r="H61" s="1"/>
    </row>
    <row r="62" spans="1:86" ht="20" customHeight="1" x14ac:dyDescent="0.25">
      <c r="A62" s="152" t="s">
        <v>37</v>
      </c>
      <c r="B62" s="289" t="s">
        <v>37</v>
      </c>
      <c r="C62" s="261" t="s">
        <v>18</v>
      </c>
      <c r="D62" s="262" t="s">
        <v>314</v>
      </c>
      <c r="E62" s="263" t="s">
        <v>337</v>
      </c>
      <c r="F62" s="264" t="s">
        <v>340</v>
      </c>
      <c r="G62" s="260"/>
      <c r="H62" s="1"/>
    </row>
    <row r="63" spans="1:86" ht="20" customHeight="1" x14ac:dyDescent="0.25">
      <c r="A63" s="156"/>
      <c r="B63" s="302"/>
      <c r="C63" s="157"/>
      <c r="D63" s="157"/>
      <c r="E63" s="157"/>
      <c r="F63" s="158"/>
      <c r="G63" s="159"/>
      <c r="H63" s="1"/>
    </row>
    <row r="64" spans="1:86" ht="20" customHeight="1" x14ac:dyDescent="0.3">
      <c r="A64" s="22">
        <v>17</v>
      </c>
      <c r="B64" s="294" t="s">
        <v>353</v>
      </c>
      <c r="C64" s="223" t="s">
        <v>2</v>
      </c>
      <c r="D64" s="189" t="s">
        <v>354</v>
      </c>
      <c r="E64" s="189" t="s">
        <v>355</v>
      </c>
      <c r="F64" s="223" t="s">
        <v>356</v>
      </c>
      <c r="G64" s="223"/>
      <c r="H64" s="36"/>
    </row>
    <row r="65" spans="1:23" ht="20" customHeight="1" x14ac:dyDescent="0.3">
      <c r="A65" s="66">
        <v>17</v>
      </c>
      <c r="B65" s="300" t="s">
        <v>357</v>
      </c>
      <c r="C65" s="265" t="s">
        <v>18</v>
      </c>
      <c r="D65" s="266" t="s">
        <v>365</v>
      </c>
      <c r="E65" s="267" t="s">
        <v>367</v>
      </c>
      <c r="F65" s="267" t="s">
        <v>368</v>
      </c>
      <c r="G65" s="268"/>
      <c r="H65" s="36"/>
    </row>
    <row r="66" spans="1:23" ht="20" customHeight="1" x14ac:dyDescent="0.25">
      <c r="A66" s="146"/>
      <c r="B66" s="288"/>
      <c r="C66" s="265" t="s">
        <v>18</v>
      </c>
      <c r="D66" s="266" t="s">
        <v>369</v>
      </c>
      <c r="E66" s="267" t="s">
        <v>370</v>
      </c>
      <c r="F66" s="267" t="s">
        <v>371</v>
      </c>
      <c r="G66" s="26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20" customHeight="1" x14ac:dyDescent="0.25">
      <c r="A67" s="96"/>
      <c r="B67" s="302"/>
      <c r="C67" s="157"/>
      <c r="D67" s="163"/>
      <c r="E67" s="164"/>
      <c r="F67" s="165" t="s">
        <v>37</v>
      </c>
      <c r="G67" s="159"/>
      <c r="H67" s="1"/>
    </row>
    <row r="68" spans="1:23" ht="20" customHeight="1" x14ac:dyDescent="0.3">
      <c r="A68" s="66">
        <v>18</v>
      </c>
      <c r="B68" s="300" t="s">
        <v>378</v>
      </c>
      <c r="C68" s="223" t="s">
        <v>2</v>
      </c>
      <c r="D68" s="270" t="s">
        <v>172</v>
      </c>
      <c r="E68" s="271" t="s">
        <v>379</v>
      </c>
      <c r="F68" s="272" t="s">
        <v>380</v>
      </c>
      <c r="G68" s="273"/>
      <c r="H68" s="36"/>
    </row>
    <row r="69" spans="1:23" ht="20" customHeight="1" x14ac:dyDescent="0.3">
      <c r="A69" s="144">
        <v>18</v>
      </c>
      <c r="B69" s="301" t="s">
        <v>381</v>
      </c>
      <c r="C69" s="221" t="s">
        <v>137</v>
      </c>
      <c r="D69" s="274" t="s">
        <v>382</v>
      </c>
      <c r="E69" s="275" t="s">
        <v>383</v>
      </c>
      <c r="F69" s="276" t="s">
        <v>384</v>
      </c>
      <c r="G69" s="221"/>
      <c r="H69" s="36"/>
    </row>
    <row r="70" spans="1:23" ht="20" customHeight="1" x14ac:dyDescent="0.25">
      <c r="A70" s="170"/>
      <c r="B70" s="303"/>
      <c r="C70" s="174"/>
      <c r="D70" s="162"/>
      <c r="E70" s="162"/>
      <c r="F70" s="162"/>
      <c r="G70" s="176"/>
      <c r="H70" s="1"/>
    </row>
    <row r="71" spans="1:23" ht="20" customHeight="1" x14ac:dyDescent="0.25">
      <c r="A71" s="137">
        <v>19</v>
      </c>
      <c r="B71" s="300" t="s">
        <v>388</v>
      </c>
      <c r="C71" s="217" t="s">
        <v>2</v>
      </c>
      <c r="D71" s="277" t="s">
        <v>389</v>
      </c>
      <c r="E71" s="277" t="s">
        <v>390</v>
      </c>
      <c r="F71" s="216" t="s">
        <v>391</v>
      </c>
      <c r="G71" s="278" t="str">
        <f>HYPERLINK("mailto:joywilling4@yahoo.com"," ")</f>
        <v xml:space="preserve"> </v>
      </c>
      <c r="H71" s="20"/>
    </row>
    <row r="72" spans="1:23" ht="20" customHeight="1" x14ac:dyDescent="0.25">
      <c r="A72" s="146">
        <v>19</v>
      </c>
      <c r="B72" s="288" t="s">
        <v>392</v>
      </c>
      <c r="C72" s="217" t="s">
        <v>2</v>
      </c>
      <c r="D72" s="277" t="s">
        <v>393</v>
      </c>
      <c r="E72" s="277" t="s">
        <v>394</v>
      </c>
      <c r="F72" s="279" t="str">
        <f>HYPERLINK("mailto:judy.stoker1024@gmail.com","judy.stoker1024@gmail.com")</f>
        <v>judy.stoker1024@gmail.com</v>
      </c>
      <c r="G72" s="280"/>
      <c r="H72" s="20"/>
    </row>
    <row r="73" spans="1:23" ht="20" customHeight="1" x14ac:dyDescent="0.25">
      <c r="A73" s="177"/>
      <c r="B73" s="304"/>
      <c r="C73" s="263" t="s">
        <v>2</v>
      </c>
      <c r="D73" s="262" t="s">
        <v>395</v>
      </c>
      <c r="E73" s="262" t="s">
        <v>396</v>
      </c>
      <c r="F73" s="262" t="s">
        <v>397</v>
      </c>
      <c r="G73" s="281"/>
      <c r="H73" s="36"/>
    </row>
    <row r="74" spans="1:23" ht="20" customHeight="1" x14ac:dyDescent="0.25">
      <c r="A74" s="178"/>
      <c r="B74" s="305"/>
      <c r="C74" s="179"/>
      <c r="D74" s="180"/>
      <c r="E74" s="179"/>
      <c r="F74" s="180"/>
      <c r="G74" s="179"/>
      <c r="H74" s="1"/>
    </row>
    <row r="75" spans="1:23" ht="20" customHeight="1" x14ac:dyDescent="0.25">
      <c r="A75" s="4"/>
      <c r="B75" s="306"/>
      <c r="C75" s="181"/>
      <c r="D75" s="110"/>
      <c r="E75" s="181"/>
      <c r="F75" s="110"/>
      <c r="G75" s="171"/>
      <c r="H75" s="2"/>
    </row>
    <row r="76" spans="1:23" ht="20" customHeight="1" x14ac:dyDescent="0.25">
      <c r="A76" s="4"/>
      <c r="B76" s="306"/>
      <c r="C76" s="181"/>
      <c r="D76" s="110"/>
      <c r="E76" s="181"/>
      <c r="F76" s="110"/>
      <c r="G76" s="17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24" customHeight="1" x14ac:dyDescent="0.25">
      <c r="A77" s="182"/>
      <c r="B77" s="306"/>
      <c r="C77" s="181"/>
      <c r="D77" s="110"/>
      <c r="E77" s="181"/>
      <c r="F77" s="110"/>
      <c r="G77" s="17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24" customHeight="1" x14ac:dyDescent="0.25">
      <c r="A78" s="184"/>
      <c r="B78" s="306"/>
      <c r="C78" s="37"/>
      <c r="D78" s="37"/>
      <c r="E78" s="37"/>
      <c r="F78" s="37"/>
      <c r="G78" s="185"/>
      <c r="H78" s="1"/>
    </row>
    <row r="79" spans="1:23" ht="24" customHeight="1" x14ac:dyDescent="0.25">
      <c r="A79" s="4"/>
      <c r="B79" s="306"/>
      <c r="C79" s="153"/>
      <c r="D79" s="107"/>
      <c r="E79" s="107"/>
      <c r="F79" s="110"/>
      <c r="G79" s="110"/>
      <c r="H79" s="186" t="s">
        <v>37</v>
      </c>
    </row>
    <row r="80" spans="1:23" ht="24" customHeight="1" x14ac:dyDescent="0.25">
      <c r="A80" s="187"/>
      <c r="B80" s="307"/>
      <c r="C80" s="44"/>
      <c r="D80" s="169"/>
      <c r="E80" s="169"/>
      <c r="F80" s="44"/>
      <c r="G80" s="44"/>
      <c r="H80" s="1"/>
    </row>
    <row r="81" spans="1:8" ht="24" customHeight="1" x14ac:dyDescent="0.25">
      <c r="A81" s="111"/>
      <c r="B81" s="308"/>
      <c r="C81" s="172"/>
      <c r="D81" s="172"/>
      <c r="E81" s="111"/>
      <c r="F81" s="81"/>
      <c r="G81" s="81"/>
      <c r="H81" s="1"/>
    </row>
    <row r="82" spans="1:8" ht="24" customHeight="1" x14ac:dyDescent="0.25">
      <c r="A82" s="111"/>
      <c r="B82" s="309"/>
      <c r="C82" s="172"/>
      <c r="D82" s="172"/>
      <c r="E82" s="111"/>
      <c r="F82" s="81"/>
      <c r="G82" s="81"/>
      <c r="H82" s="1"/>
    </row>
    <row r="83" spans="1:8" ht="24" customHeight="1" x14ac:dyDescent="0.25">
      <c r="A83" s="111"/>
      <c r="B83" s="309"/>
      <c r="C83" s="172"/>
      <c r="D83" s="172"/>
      <c r="E83" s="111"/>
      <c r="F83" s="81"/>
      <c r="G83" s="81"/>
      <c r="H83" s="1"/>
    </row>
    <row r="84" spans="1:8" ht="24" customHeight="1" x14ac:dyDescent="0.25">
      <c r="A84" s="111"/>
      <c r="B84" s="310"/>
      <c r="C84" s="172"/>
      <c r="D84" s="172"/>
      <c r="E84" s="111"/>
      <c r="F84" s="81"/>
      <c r="G84" s="81"/>
      <c r="H84" s="1"/>
    </row>
    <row r="85" spans="1:8" ht="24" customHeight="1" x14ac:dyDescent="0.25">
      <c r="A85" s="111"/>
      <c r="B85" s="310"/>
      <c r="C85" s="172"/>
      <c r="D85" s="172"/>
      <c r="E85" s="111"/>
      <c r="F85" s="81"/>
      <c r="G85" s="81"/>
      <c r="H85" s="1"/>
    </row>
    <row r="86" spans="1:8" ht="24" customHeight="1" x14ac:dyDescent="0.25">
      <c r="A86" s="183"/>
      <c r="B86" s="110"/>
      <c r="C86" s="172"/>
      <c r="D86" s="172"/>
      <c r="E86" s="111"/>
      <c r="F86" s="81"/>
      <c r="G86" s="81"/>
      <c r="H86" s="1"/>
    </row>
    <row r="87" spans="1:8" ht="24" customHeight="1" x14ac:dyDescent="0.25">
      <c r="A87" s="188"/>
      <c r="B87" s="110"/>
      <c r="C87" s="172"/>
      <c r="D87" s="172"/>
      <c r="E87" s="111"/>
      <c r="F87" s="81"/>
      <c r="G87" s="81"/>
      <c r="H87" s="1"/>
    </row>
    <row r="88" spans="1:8" ht="24" customHeight="1" x14ac:dyDescent="0.25">
      <c r="A88" s="188"/>
      <c r="B88" s="110"/>
      <c r="C88" s="172"/>
      <c r="D88" s="172"/>
      <c r="E88" s="111"/>
      <c r="F88" s="81"/>
      <c r="G88" s="81"/>
      <c r="H88" s="1"/>
    </row>
    <row r="89" spans="1:8" ht="24" customHeight="1" x14ac:dyDescent="0.25">
      <c r="A89" s="111"/>
      <c r="B89" s="182"/>
      <c r="C89" s="172"/>
      <c r="D89" s="172"/>
      <c r="E89" s="111"/>
      <c r="F89" s="111"/>
      <c r="G89" s="111"/>
      <c r="H89" s="1"/>
    </row>
    <row r="90" spans="1:8" ht="24" customHeight="1" x14ac:dyDescent="0.25">
      <c r="A90" s="111"/>
      <c r="B90" s="188"/>
      <c r="C90" s="172"/>
      <c r="D90" s="172"/>
      <c r="E90" s="111"/>
      <c r="F90" s="111"/>
      <c r="G90" s="111"/>
      <c r="H90" s="1"/>
    </row>
    <row r="91" spans="1:8" ht="24" customHeight="1" x14ac:dyDescent="0.25">
      <c r="A91" s="111"/>
      <c r="B91" s="182"/>
      <c r="C91" s="172"/>
      <c r="D91" s="172"/>
      <c r="E91" s="111"/>
      <c r="F91" s="111"/>
      <c r="G91" s="111"/>
      <c r="H91" s="1"/>
    </row>
    <row r="92" spans="1:8" ht="24" customHeight="1" x14ac:dyDescent="0.25">
      <c r="A92" s="111"/>
      <c r="B92" s="182"/>
      <c r="C92" s="172"/>
      <c r="D92" s="172"/>
      <c r="E92" s="111"/>
      <c r="F92" s="111"/>
      <c r="G92" s="111"/>
      <c r="H92" s="1"/>
    </row>
    <row r="93" spans="1:8" ht="24" customHeight="1" x14ac:dyDescent="0.25">
      <c r="A93" s="111"/>
      <c r="B93" s="182"/>
      <c r="C93" s="172"/>
      <c r="D93" s="172"/>
      <c r="E93" s="111"/>
      <c r="F93" s="111"/>
      <c r="G93" s="111"/>
      <c r="H93" s="1"/>
    </row>
    <row r="94" spans="1:8" ht="24" customHeight="1" x14ac:dyDescent="0.25">
      <c r="A94" s="111"/>
      <c r="B94" s="183"/>
      <c r="C94" s="172"/>
      <c r="D94" s="172"/>
      <c r="E94" s="111"/>
      <c r="F94" s="111"/>
      <c r="G94" s="111"/>
      <c r="H94" s="1"/>
    </row>
    <row r="95" spans="1:8" ht="24" customHeight="1" x14ac:dyDescent="0.25">
      <c r="A95" s="111"/>
      <c r="B95" s="172"/>
      <c r="C95" s="172"/>
      <c r="D95" s="172"/>
      <c r="E95" s="111"/>
      <c r="F95" s="111"/>
      <c r="G95" s="111"/>
      <c r="H95" s="1"/>
    </row>
    <row r="96" spans="1:8" ht="24" customHeight="1" x14ac:dyDescent="0.25">
      <c r="A96" s="111"/>
      <c r="B96" s="172"/>
      <c r="C96" s="172"/>
      <c r="D96" s="172"/>
      <c r="E96" s="111"/>
      <c r="F96" s="111"/>
      <c r="G96" s="111"/>
      <c r="H96" s="1"/>
    </row>
    <row r="97" spans="1:8" ht="24" customHeight="1" x14ac:dyDescent="0.25">
      <c r="A97" s="111"/>
      <c r="B97" s="111"/>
      <c r="C97" s="111"/>
      <c r="D97" s="111"/>
      <c r="E97" s="111"/>
      <c r="F97" s="111"/>
      <c r="G97" s="111"/>
      <c r="H97" s="1"/>
    </row>
    <row r="98" spans="1:8" ht="24" customHeight="1" x14ac:dyDescent="0.25">
      <c r="A98" s="111"/>
      <c r="B98" s="111"/>
      <c r="C98" s="111"/>
      <c r="D98" s="111"/>
      <c r="E98" s="111"/>
      <c r="F98" s="111"/>
      <c r="G98" s="111"/>
      <c r="H98" s="1"/>
    </row>
    <row r="99" spans="1:8" ht="24" customHeight="1" x14ac:dyDescent="0.25">
      <c r="A99" s="111"/>
      <c r="B99" s="111"/>
      <c r="C99" s="111"/>
      <c r="D99" s="111"/>
      <c r="E99" s="111"/>
      <c r="F99" s="111"/>
      <c r="G99" s="111"/>
      <c r="H99" s="1"/>
    </row>
    <row r="100" spans="1:8" ht="24" customHeight="1" x14ac:dyDescent="0.25">
      <c r="A100" s="111"/>
      <c r="B100" s="111"/>
      <c r="C100" s="111"/>
      <c r="D100" s="111"/>
      <c r="E100" s="111"/>
      <c r="F100" s="111"/>
      <c r="G100" s="111"/>
      <c r="H100" s="1"/>
    </row>
    <row r="101" spans="1:8" ht="24" customHeight="1" x14ac:dyDescent="0.25">
      <c r="A101" s="111"/>
      <c r="B101" s="111"/>
      <c r="C101" s="111"/>
      <c r="D101" s="111"/>
      <c r="E101" s="111"/>
      <c r="F101" s="111"/>
      <c r="G101" s="111"/>
      <c r="H101" s="1"/>
    </row>
    <row r="102" spans="1:8" ht="24" customHeight="1" x14ac:dyDescent="0.25">
      <c r="A102" s="111"/>
      <c r="B102" s="111"/>
      <c r="C102" s="111"/>
      <c r="D102" s="111"/>
      <c r="E102" s="111"/>
      <c r="F102" s="111"/>
      <c r="G102" s="111"/>
      <c r="H102" s="1"/>
    </row>
    <row r="103" spans="1:8" ht="24" customHeight="1" x14ac:dyDescent="0.25">
      <c r="A103" s="111"/>
      <c r="B103" s="111"/>
      <c r="C103" s="111"/>
      <c r="D103" s="111"/>
      <c r="E103" s="111"/>
      <c r="F103" s="111"/>
      <c r="G103" s="111"/>
      <c r="H103" s="1"/>
    </row>
    <row r="104" spans="1:8" ht="24" customHeight="1" x14ac:dyDescent="0.25">
      <c r="A104" s="111"/>
      <c r="B104" s="111"/>
      <c r="C104" s="111"/>
      <c r="D104" s="111"/>
      <c r="E104" s="111"/>
      <c r="F104" s="111"/>
      <c r="G104" s="111"/>
      <c r="H104" s="1"/>
    </row>
    <row r="105" spans="1:8" ht="24" customHeight="1" x14ac:dyDescent="0.25">
      <c r="A105" s="111"/>
      <c r="B105" s="111"/>
      <c r="C105" s="111"/>
      <c r="D105" s="111"/>
      <c r="E105" s="111"/>
      <c r="F105" s="111"/>
      <c r="G105" s="111"/>
      <c r="H105" s="1"/>
    </row>
    <row r="106" spans="1:8" ht="24" customHeight="1" x14ac:dyDescent="0.25">
      <c r="A106" s="111"/>
      <c r="B106" s="111"/>
      <c r="C106" s="111"/>
      <c r="D106" s="111"/>
      <c r="E106" s="111"/>
      <c r="F106" s="111"/>
      <c r="G106" s="111"/>
      <c r="H106" s="1"/>
    </row>
    <row r="107" spans="1:8" ht="24" customHeight="1" x14ac:dyDescent="0.25">
      <c r="A107" s="111"/>
      <c r="B107" s="111"/>
      <c r="C107" s="111"/>
      <c r="D107" s="111"/>
      <c r="E107" s="111"/>
      <c r="F107" s="111"/>
      <c r="G107" s="111"/>
      <c r="H107" s="1"/>
    </row>
    <row r="108" spans="1:8" ht="24" customHeight="1" x14ac:dyDescent="0.25">
      <c r="A108" s="111"/>
      <c r="B108" s="111"/>
      <c r="C108" s="111"/>
      <c r="D108" s="111"/>
      <c r="E108" s="111"/>
      <c r="F108" s="111"/>
      <c r="G108" s="111"/>
      <c r="H108" s="1"/>
    </row>
    <row r="109" spans="1:8" ht="24" customHeight="1" x14ac:dyDescent="0.25">
      <c r="A109" s="111"/>
      <c r="B109" s="111"/>
      <c r="C109" s="111"/>
      <c r="D109" s="111"/>
      <c r="E109" s="111"/>
      <c r="F109" s="111"/>
      <c r="G109" s="111"/>
      <c r="H109" s="1"/>
    </row>
    <row r="110" spans="1:8" ht="24" customHeight="1" x14ac:dyDescent="0.25">
      <c r="A110" s="111"/>
      <c r="B110" s="111"/>
      <c r="C110" s="111"/>
      <c r="D110" s="111"/>
      <c r="E110" s="111"/>
      <c r="F110" s="111"/>
      <c r="G110" s="111"/>
      <c r="H110" s="1"/>
    </row>
    <row r="111" spans="1:8" ht="24" customHeight="1" x14ac:dyDescent="0.25">
      <c r="A111" s="111"/>
      <c r="B111" s="111"/>
      <c r="C111" s="111"/>
      <c r="D111" s="111"/>
      <c r="E111" s="111"/>
      <c r="F111" s="111"/>
      <c r="G111" s="111"/>
      <c r="H111" s="1"/>
    </row>
    <row r="112" spans="1:8" ht="24" customHeight="1" x14ac:dyDescent="0.25">
      <c r="A112" s="111"/>
      <c r="B112" s="111"/>
      <c r="C112" s="111"/>
      <c r="D112" s="111"/>
      <c r="E112" s="111"/>
      <c r="F112" s="111"/>
      <c r="G112" s="111"/>
      <c r="H112" s="1"/>
    </row>
    <row r="113" spans="1:8" ht="24" customHeight="1" x14ac:dyDescent="0.25">
      <c r="A113" s="111"/>
      <c r="B113" s="111"/>
      <c r="C113" s="111"/>
      <c r="D113" s="111"/>
      <c r="E113" s="111"/>
      <c r="F113" s="111"/>
      <c r="G113" s="111"/>
      <c r="H113" s="1"/>
    </row>
    <row r="114" spans="1:8" ht="14.2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4.2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4.2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4.2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4.2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4.2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4.2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4.2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4.2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4.2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4.2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4.2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4.2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4.2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4.2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4.2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4.2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4.2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4.2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4.2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4.2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4.2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4.2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4.2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4.2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4.2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4.2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4.2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4.2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4.2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4.2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4.2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4.2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4.2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4.2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4.2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4.2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4.2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4.2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4.2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4.2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4.2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4.2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4.2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4.2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4.2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4.2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4.2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4.2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4.2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4.2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4.2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4.2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4.2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4.2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4.2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4.2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4.2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4.2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4.2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4.2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4.2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4.2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4.2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4.2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4.2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4.2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4.2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4.2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4.2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4.2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4.2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4.2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4.2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4.2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4.2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4.2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4.2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4.2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4.2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4.2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4.2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4.2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4.2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4.2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4.2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4.2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4.2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4.2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4.2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4.2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4.2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4.2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4.2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4.2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4.2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4.2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4.2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4.2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4.2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4.2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4.2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4.2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4.2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4.2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4.2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4.2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4.2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4.2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4.2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4.2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4.2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4.2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4.2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4.2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4.2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4.2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4.2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4.2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4.2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4.2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4.2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4.2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4.2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4.2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4.2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4.2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4.2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4.2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4.2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4.2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4.2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4.2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4.2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4.2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4.2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4.2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4.2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4.2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4.2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4.2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4.2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4.2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4.2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4.2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4.2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4.2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4.2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4.2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4.2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4.2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4.2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4.2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4.2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4.2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4.2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4.2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4.2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4.2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4.2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4.2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4.2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4.2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4.2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4.2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4.2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4.2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4.2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4.2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4.2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4.2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4.2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4.2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4.2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4.2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4.2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4.2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4.2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4.2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4.2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4.2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4.2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4.2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4.2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4.2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4.2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4.2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4.2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4.2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4.2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4.2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4.2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4.2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4.2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4.2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4.2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4.2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4.2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4.2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4.2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4.2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4.2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4.2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4.2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4.2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4.2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4.2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4.2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4.2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4.2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4.2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4.2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4.2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4.2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4.2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4.2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4.2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4.2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4.2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4.2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4.2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4.2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4.2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4.2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4.2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4.2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4.2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4.2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4.2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4.2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4.2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4.2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4.2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4.2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4.2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4.2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4.2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4.2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4.2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4.2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4.2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4.2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4.2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4.2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4.2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4.2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4.2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4.2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4.2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4.2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4.2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4.2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4.2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4.2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4.2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4.2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4.2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4.2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4.2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4.2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4.2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4.2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4.2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4.2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4.2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4.2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4.2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4.2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4.2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4.2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4.2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4.2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4.2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4.2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4.2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4.2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4.2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4.2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4.2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4.2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4.2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4.2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4.2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4.2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4.2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4.2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4.2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4.2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4.2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4.2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4.2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4.2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4.2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4.2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4.2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4.2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4.2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4.2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4.2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4.2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4.2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4.2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4.2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4.2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4.2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4.2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4.2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4.2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4.2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4.2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4.2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4.2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4.2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4.2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4.2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4.2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4.2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4.2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4.2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4.2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4.2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4.2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4.2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4.2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4.2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4.2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4.2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4.2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4.2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4.2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4.2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4.2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4.2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4.2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4.2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4.2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4.2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4.2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4.2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4.2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4.2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4.2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4.2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4.2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4.2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4.2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4.2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4.2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4.2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4.2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4.2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4.2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4.2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4.2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4.2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4.2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4.2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4.2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4.2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4.2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4.2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4.2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4.2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4.2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4.2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4.2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4.2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4.2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4.2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4.2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4.2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4.2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4.2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4.2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4.2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4.2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4.2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4.2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4.2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4.2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4.2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4.2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4.2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4.2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4.2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4.2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4.2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4.2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4.2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4.2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4.2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4.2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4.2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4.2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4.2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4.2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4.2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4.2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4.2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4.2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4.2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4.2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4.2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4.2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4.2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4.2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4.2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4.2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4.2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4.2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4.2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4.2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4.2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4.2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4.2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4.2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4.2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4.2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4.2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4.2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4.2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4.2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4.2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4.2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4.2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4.2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4.2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4.2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4.2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4.2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4.2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4.2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4.2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4.2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4.2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4.2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4.2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4.2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4.2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4.2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4.2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4.2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4.2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4.2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4.2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4.2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4.2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4.2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4.2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4.2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4.2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4.2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4.2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4.2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4.2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4.2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4.2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4.2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4.2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4.2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4.2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4.2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4.2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4.2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4.2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4.2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4.2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4.2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4.2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4.2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4.2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4.2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4.2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4.2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4.2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4.2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4.2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4.2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4.2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4.2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4.2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4.2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4.2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4.2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4.2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4.2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4.2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4.2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4.2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4.2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4.2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4.2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4.2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4.2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4.2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4.2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4.2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4.2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4.2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4.2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4.2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4.2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4.2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4.2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4.2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4.2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4.2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4.2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4.2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4.2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4.2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4.2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4.2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4.2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4.2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4.2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4.2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4.2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4.2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4.2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4.2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4.2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4.2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4.2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4.2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4.2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4.2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4.2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4.2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4.2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4.2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4.2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4.2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4.2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4.2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4.2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4.2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4.2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4.2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4.2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4.2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4.2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4.2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4.2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4.2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4.2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4.2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4.2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4.2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4.2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4.2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4.2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4.2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4.2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4.2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4.2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4.2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4.2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4.2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4.2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4.2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4.2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4.2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4.2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4.2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4.2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4.2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4.2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4.2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4.2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4.2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4.2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4.2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4.2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4.2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4.2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4.2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4.2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4.2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4.2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4.2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4.2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4.2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4.2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4.2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4.2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4.2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4.2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4.2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4.2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4.2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4.2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4.2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4.2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4.2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4.2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4.2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4.2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4.2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4.2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4.2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4.2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4.2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4.2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4.2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4.2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4.2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4.2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4.2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4.2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4.2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4.2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4.2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4.2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4.2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4.2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4.2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4.2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4.2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4.2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4.2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4.2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4.2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4.2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4.2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4.2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4.2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4.2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4.2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4.2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4.2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4.2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4.2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4.2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4.2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4.2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4.2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4.2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4.2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4.2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4.2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4.2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4.2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4.2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4.2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4.2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4.2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4.2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4.2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4.2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4.2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4.2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4.2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4.2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4.2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4.2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4.2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4.2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4.2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4.2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4.2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4.2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4.2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4.2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4.2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4.2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4.2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4.2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4.2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4.2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4.2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4.2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4.2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4.2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4.2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4.2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4.2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4.2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4.2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4.2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4.2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4.2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4.2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4.2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4.2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4.2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4.2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4.2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4.2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4.2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4.2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4.2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4.2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4.2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4.2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4.2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4.2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4.2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4.2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4.2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4.2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4.2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4.2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4.2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4.2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4.2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4.2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4.2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4.2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4.2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4.2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4.2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4.2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4.2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4.2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4.2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4.2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4.2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4.2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4.2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4.2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4.2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4.2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4.2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4.2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4.2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4.2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4.2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4.2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4.2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4.2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4.2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4.2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4.2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4.2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4.2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4.2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4.2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4.2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4.2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4.2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4.2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4.2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4.2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4.2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4.2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4.2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4.2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4.2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4.2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4.2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4.2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4.2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4.2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4.2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4.2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4.2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4.2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4.2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4.2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4.2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4.2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4.2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4.2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4.2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4.2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4.2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4.2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4.2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4.2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4.2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4.2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4.2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4.2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4.2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4.2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4.2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4.2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4.2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4.2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4.2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4.2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4.2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4.2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4.2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4.2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4.2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4.2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4.2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4.2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4.2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4.2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4.2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4.2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4.2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4.2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4.2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4.2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4.2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4.2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4.2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4.2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4.2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4.2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4.2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4.2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4.2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4.2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4.2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4.2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4.2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4.2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4.2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4.2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4.2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4.2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4.2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4.2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4.2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4.2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4.2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4.2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4.2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4.2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4.2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4.2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4.2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4.2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4.2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4.2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4.2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4.2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4.2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4.2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4.2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4.2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4.2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4.2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4.2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4.2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4.2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4.2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4.2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4.2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4.2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4.2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4.2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4.2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4.2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4.2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4.2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4.2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4.2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4.2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4.2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4.2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4.2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4.2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4.2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4.2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4.25" customHeight="1" x14ac:dyDescent="0.25">
      <c r="A974" s="1"/>
      <c r="B974" s="1"/>
      <c r="C974" s="1"/>
      <c r="D974" s="1"/>
      <c r="E974" s="1"/>
      <c r="F974" s="1"/>
      <c r="G974" s="1"/>
      <c r="H974" s="1"/>
    </row>
  </sheetData>
  <mergeCells count="1">
    <mergeCell ref="A2:G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W976"/>
  <sheetViews>
    <sheetView workbookViewId="0">
      <selection activeCell="B68" sqref="B68"/>
    </sheetView>
  </sheetViews>
  <sheetFormatPr defaultColWidth="14.453125" defaultRowHeight="15" customHeight="1" x14ac:dyDescent="0.25"/>
  <cols>
    <col min="1" max="1" width="9.08984375" customWidth="1"/>
    <col min="2" max="2" width="14.7265625" customWidth="1"/>
    <col min="3" max="3" width="15" customWidth="1"/>
    <col min="4" max="4" width="18.26953125" customWidth="1"/>
    <col min="5" max="5" width="18.7265625" customWidth="1"/>
    <col min="6" max="6" width="36.54296875" customWidth="1"/>
    <col min="7" max="7" width="29.08984375" customWidth="1"/>
    <col min="8" max="8" width="19.453125" customWidth="1"/>
    <col min="9" max="9" width="25.54296875" customWidth="1"/>
    <col min="10" max="23" width="9.08984375" customWidth="1"/>
  </cols>
  <sheetData>
    <row r="1" spans="1:23" s="61" customFormat="1" ht="20" customHeight="1" x14ac:dyDescent="0.25"/>
    <row r="2" spans="1:23" s="61" customFormat="1" ht="24.5" customHeight="1" x14ac:dyDescent="0.25">
      <c r="A2" s="372" t="s">
        <v>398</v>
      </c>
      <c r="B2" s="372"/>
      <c r="C2" s="372"/>
      <c r="D2" s="372"/>
      <c r="E2" s="372"/>
      <c r="F2" s="372"/>
      <c r="G2" s="372"/>
    </row>
    <row r="3" spans="1:23" s="61" customFormat="1" ht="20" customHeight="1" x14ac:dyDescent="0.25"/>
    <row r="4" spans="1:23" ht="20" customHeight="1" x14ac:dyDescent="0.25">
      <c r="A4" s="4"/>
      <c r="B4" s="4"/>
      <c r="C4" s="4"/>
      <c r="D4" s="4"/>
      <c r="E4" s="4"/>
      <c r="F4" s="4"/>
      <c r="G4" s="4"/>
      <c r="H4" s="1"/>
      <c r="I4" s="1"/>
    </row>
    <row r="5" spans="1:23" ht="20" customHeight="1" x14ac:dyDescent="0.25">
      <c r="A5" s="5" t="s">
        <v>0</v>
      </c>
      <c r="B5" s="8" t="s">
        <v>1</v>
      </c>
      <c r="C5" s="9" t="s">
        <v>2</v>
      </c>
      <c r="D5" s="9" t="s">
        <v>3</v>
      </c>
      <c r="E5" s="11" t="s">
        <v>4</v>
      </c>
      <c r="F5" s="13" t="s">
        <v>5</v>
      </c>
      <c r="G5" s="15" t="s">
        <v>7</v>
      </c>
      <c r="H5" s="2"/>
      <c r="I5" s="1"/>
    </row>
    <row r="6" spans="1:23" ht="20" customHeight="1" x14ac:dyDescent="0.25">
      <c r="A6" s="17">
        <v>9</v>
      </c>
      <c r="B6" s="18" t="s">
        <v>9</v>
      </c>
      <c r="C6" s="216" t="s">
        <v>2</v>
      </c>
      <c r="D6" s="216" t="s">
        <v>11</v>
      </c>
      <c r="E6" s="216" t="s">
        <v>12</v>
      </c>
      <c r="F6" s="216" t="s">
        <v>13</v>
      </c>
      <c r="G6" s="311"/>
      <c r="H6" s="2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" customHeight="1" x14ac:dyDescent="0.3">
      <c r="A7" s="17">
        <v>9</v>
      </c>
      <c r="B7" s="21" t="s">
        <v>14</v>
      </c>
      <c r="C7" s="216" t="s">
        <v>18</v>
      </c>
      <c r="D7" s="312" t="s">
        <v>19</v>
      </c>
      <c r="E7" s="189" t="s">
        <v>20</v>
      </c>
      <c r="F7" s="190" t="s">
        <v>23</v>
      </c>
      <c r="G7" s="3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" customHeight="1" x14ac:dyDescent="0.3">
      <c r="A8" s="17"/>
      <c r="B8" s="21"/>
      <c r="C8" s="216" t="s">
        <v>18</v>
      </c>
      <c r="D8" s="216" t="s">
        <v>25</v>
      </c>
      <c r="E8" s="189" t="s">
        <v>26</v>
      </c>
      <c r="F8" s="189" t="s">
        <v>27</v>
      </c>
      <c r="G8" s="3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" customHeight="1" x14ac:dyDescent="0.25">
      <c r="A9" s="17">
        <v>9</v>
      </c>
      <c r="B9" s="23" t="s">
        <v>29</v>
      </c>
      <c r="C9" s="216" t="s">
        <v>2</v>
      </c>
      <c r="D9" s="216" t="s">
        <v>34</v>
      </c>
      <c r="E9" s="216" t="s">
        <v>35</v>
      </c>
      <c r="F9" s="216" t="s">
        <v>36</v>
      </c>
      <c r="G9" s="216" t="s">
        <v>37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0" customHeight="1" x14ac:dyDescent="0.25">
      <c r="A10" s="17">
        <v>9</v>
      </c>
      <c r="B10" s="24" t="s">
        <v>38</v>
      </c>
      <c r="C10" s="216" t="s">
        <v>2</v>
      </c>
      <c r="D10" s="255" t="s">
        <v>39</v>
      </c>
      <c r="E10" s="216" t="s">
        <v>40</v>
      </c>
      <c r="F10" s="255" t="s">
        <v>41</v>
      </c>
      <c r="G10" s="3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" customHeight="1" x14ac:dyDescent="0.25">
      <c r="A11" s="17">
        <v>9</v>
      </c>
      <c r="B11" s="24" t="s">
        <v>42</v>
      </c>
      <c r="C11" s="216" t="s">
        <v>2</v>
      </c>
      <c r="D11" s="216" t="s">
        <v>43</v>
      </c>
      <c r="E11" s="216" t="s">
        <v>44</v>
      </c>
      <c r="F11" s="216" t="s">
        <v>45</v>
      </c>
      <c r="G11" s="255" t="s">
        <v>46</v>
      </c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" customHeight="1" x14ac:dyDescent="0.25">
      <c r="A12" s="25">
        <v>9</v>
      </c>
      <c r="B12" s="26" t="s">
        <v>51</v>
      </c>
      <c r="C12" s="314" t="s">
        <v>2</v>
      </c>
      <c r="D12" s="314" t="s">
        <v>57</v>
      </c>
      <c r="E12" s="314" t="s">
        <v>58</v>
      </c>
      <c r="F12" s="314" t="s">
        <v>59</v>
      </c>
      <c r="G12" s="315"/>
      <c r="H12" s="20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" customHeight="1" x14ac:dyDescent="0.3">
      <c r="A13" s="30"/>
      <c r="B13" s="31"/>
      <c r="C13" s="316" t="s">
        <v>18</v>
      </c>
      <c r="D13" s="316" t="s">
        <v>65</v>
      </c>
      <c r="E13" s="316" t="s">
        <v>58</v>
      </c>
      <c r="F13" s="317" t="s">
        <v>66</v>
      </c>
      <c r="G13" s="318" t="s">
        <v>69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" customHeight="1" x14ac:dyDescent="0.25">
      <c r="A14" s="33"/>
      <c r="B14" s="34"/>
      <c r="C14" s="34"/>
      <c r="D14" s="34"/>
      <c r="E14" s="34"/>
      <c r="F14" s="34"/>
      <c r="G14" s="3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0" customHeight="1" x14ac:dyDescent="0.3">
      <c r="A15" s="17">
        <v>10</v>
      </c>
      <c r="B15" s="18" t="s">
        <v>77</v>
      </c>
      <c r="C15" s="223" t="s">
        <v>2</v>
      </c>
      <c r="D15" s="189" t="s">
        <v>78</v>
      </c>
      <c r="E15" s="189" t="s">
        <v>79</v>
      </c>
      <c r="F15" s="189" t="str">
        <f>HYPERLINK("mailto:lineam@hotmail.com","lineam@hotmail.com")</f>
        <v>lineam@hotmail.com</v>
      </c>
      <c r="G15" s="319"/>
      <c r="H15" s="36"/>
      <c r="I15" s="1"/>
    </row>
    <row r="16" spans="1:23" ht="20" customHeight="1" x14ac:dyDescent="0.3">
      <c r="A16" s="32">
        <v>10</v>
      </c>
      <c r="B16" s="21" t="s">
        <v>80</v>
      </c>
      <c r="C16" s="223" t="s">
        <v>2</v>
      </c>
      <c r="D16" s="320" t="s">
        <v>81</v>
      </c>
      <c r="E16" s="321" t="s">
        <v>82</v>
      </c>
      <c r="F16" s="322" t="s">
        <v>83</v>
      </c>
      <c r="G16" s="319"/>
      <c r="H16" s="36"/>
      <c r="I16" s="1"/>
    </row>
    <row r="17" spans="1:9" ht="20" customHeight="1" x14ac:dyDescent="0.3">
      <c r="A17" s="27">
        <v>10</v>
      </c>
      <c r="B17" s="23" t="s">
        <v>84</v>
      </c>
      <c r="C17" s="223" t="s">
        <v>2</v>
      </c>
      <c r="D17" s="189" t="s">
        <v>85</v>
      </c>
      <c r="E17" s="189" t="s">
        <v>86</v>
      </c>
      <c r="F17" s="189" t="s">
        <v>87</v>
      </c>
      <c r="G17" s="189" t="s">
        <v>37</v>
      </c>
      <c r="H17" s="36"/>
      <c r="I17" s="1"/>
    </row>
    <row r="18" spans="1:9" ht="20" customHeight="1" x14ac:dyDescent="0.3">
      <c r="A18" s="27">
        <v>10</v>
      </c>
      <c r="B18" s="24" t="s">
        <v>88</v>
      </c>
      <c r="C18" s="223" t="s">
        <v>2</v>
      </c>
      <c r="D18" s="189" t="s">
        <v>89</v>
      </c>
      <c r="E18" s="189" t="s">
        <v>90</v>
      </c>
      <c r="F18" s="189" t="s">
        <v>91</v>
      </c>
      <c r="G18" s="189" t="s">
        <v>92</v>
      </c>
      <c r="H18" s="36"/>
      <c r="I18" s="1"/>
    </row>
    <row r="19" spans="1:9" ht="20" customHeight="1" x14ac:dyDescent="0.3">
      <c r="A19" s="27">
        <v>10</v>
      </c>
      <c r="B19" s="28" t="s">
        <v>93</v>
      </c>
      <c r="C19" s="223" t="s">
        <v>2</v>
      </c>
      <c r="D19" s="189" t="s">
        <v>94</v>
      </c>
      <c r="E19" s="189" t="s">
        <v>95</v>
      </c>
      <c r="F19" s="189" t="str">
        <f>HYPERLINK("mailto:kbaker412@gmail.com","kbaker412@gmail.com")</f>
        <v>kbaker412@gmail.com</v>
      </c>
      <c r="G19" s="319"/>
      <c r="H19" s="38"/>
      <c r="I19" s="1"/>
    </row>
    <row r="20" spans="1:9" ht="20" customHeight="1" x14ac:dyDescent="0.3">
      <c r="A20" s="27">
        <v>10</v>
      </c>
      <c r="B20" s="39" t="s">
        <v>96</v>
      </c>
      <c r="C20" s="323" t="s">
        <v>2</v>
      </c>
      <c r="D20" s="221" t="s">
        <v>97</v>
      </c>
      <c r="E20" s="221" t="s">
        <v>98</v>
      </c>
      <c r="F20" s="192" t="s">
        <v>99</v>
      </c>
      <c r="G20" s="195" t="s">
        <v>100</v>
      </c>
      <c r="H20" s="38"/>
      <c r="I20" s="1"/>
    </row>
    <row r="21" spans="1:9" ht="20" customHeight="1" x14ac:dyDescent="0.35">
      <c r="A21" s="45"/>
      <c r="B21" s="47"/>
      <c r="C21" s="49"/>
      <c r="D21" s="50"/>
      <c r="E21" s="51"/>
      <c r="F21" s="52"/>
      <c r="G21" s="53"/>
      <c r="H21" s="1"/>
      <c r="I21" s="1"/>
    </row>
    <row r="22" spans="1:9" ht="20" customHeight="1" x14ac:dyDescent="0.3">
      <c r="A22" s="54">
        <v>11</v>
      </c>
      <c r="B22" s="55" t="s">
        <v>121</v>
      </c>
      <c r="C22" s="324" t="s">
        <v>2</v>
      </c>
      <c r="D22" s="325" t="s">
        <v>122</v>
      </c>
      <c r="E22" s="326" t="s">
        <v>123</v>
      </c>
      <c r="F22" s="327" t="str">
        <f>HYPERLINK("mailto:protik375@gmail.com","protik375@gmail.com")</f>
        <v>protik375@gmail.com</v>
      </c>
      <c r="G22" s="313"/>
      <c r="H22" s="56"/>
      <c r="I22" s="1"/>
    </row>
    <row r="23" spans="1:9" ht="20" customHeight="1" x14ac:dyDescent="0.3">
      <c r="A23" s="54">
        <v>11</v>
      </c>
      <c r="B23" s="55" t="s">
        <v>124</v>
      </c>
      <c r="C23" s="328" t="s">
        <v>2</v>
      </c>
      <c r="D23" s="225" t="s">
        <v>125</v>
      </c>
      <c r="E23" s="225" t="s">
        <v>126</v>
      </c>
      <c r="F23" s="329" t="str">
        <f>HYPERLINK("mailto:rlordos@yahoo.com","rlordos@yahoo.com")</f>
        <v>rlordos@yahoo.com</v>
      </c>
      <c r="G23" s="330"/>
      <c r="H23" s="56"/>
      <c r="I23" s="1"/>
    </row>
    <row r="24" spans="1:9" ht="20" customHeight="1" x14ac:dyDescent="0.3">
      <c r="A24" s="54">
        <v>11</v>
      </c>
      <c r="B24" s="23" t="s">
        <v>127</v>
      </c>
      <c r="C24" s="328" t="s">
        <v>2</v>
      </c>
      <c r="D24" s="189" t="s">
        <v>128</v>
      </c>
      <c r="E24" s="225" t="s">
        <v>130</v>
      </c>
      <c r="F24" s="331" t="s">
        <v>131</v>
      </c>
      <c r="G24" s="218"/>
      <c r="H24" s="36"/>
      <c r="I24" s="1"/>
    </row>
    <row r="25" spans="1:9" ht="20" customHeight="1" x14ac:dyDescent="0.3">
      <c r="A25" s="54">
        <v>11</v>
      </c>
      <c r="B25" s="24" t="s">
        <v>136</v>
      </c>
      <c r="C25" s="328" t="s">
        <v>137</v>
      </c>
      <c r="D25" s="225" t="s">
        <v>138</v>
      </c>
      <c r="E25" s="225" t="s">
        <v>139</v>
      </c>
      <c r="F25" s="332" t="str">
        <f>HYPERLINK("mailto:alliesignorelli@yahoo.com","alliesignorelli@yahoo.com")</f>
        <v>alliesignorelli@yahoo.com</v>
      </c>
      <c r="G25" s="278" t="str">
        <f>HYPERLINK("mailto:mexisum@gmail.com"," ")</f>
        <v xml:space="preserve"> </v>
      </c>
      <c r="H25" s="1"/>
      <c r="I25" s="1"/>
    </row>
    <row r="26" spans="1:9" ht="20" customHeight="1" x14ac:dyDescent="0.3">
      <c r="A26" s="54">
        <v>11</v>
      </c>
      <c r="B26" s="28" t="s">
        <v>145</v>
      </c>
      <c r="C26" s="328" t="s">
        <v>2</v>
      </c>
      <c r="D26" s="225" t="s">
        <v>146</v>
      </c>
      <c r="E26" s="225" t="s">
        <v>147</v>
      </c>
      <c r="F26" s="225" t="s">
        <v>148</v>
      </c>
      <c r="G26" s="333"/>
      <c r="H26" s="36"/>
      <c r="I26" s="1"/>
    </row>
    <row r="27" spans="1:9" ht="20" customHeight="1" x14ac:dyDescent="0.3">
      <c r="A27" s="63">
        <v>11</v>
      </c>
      <c r="B27" s="64" t="s">
        <v>155</v>
      </c>
      <c r="C27" s="334" t="s">
        <v>2</v>
      </c>
      <c r="D27" s="197" t="s">
        <v>161</v>
      </c>
      <c r="E27" s="276" t="s">
        <v>162</v>
      </c>
      <c r="F27" s="221" t="s">
        <v>163</v>
      </c>
      <c r="G27" s="221" t="s">
        <v>164</v>
      </c>
      <c r="H27" s="1"/>
      <c r="I27" s="1"/>
    </row>
    <row r="28" spans="1:9" ht="29.5" customHeight="1" x14ac:dyDescent="0.25">
      <c r="A28" s="70" t="s">
        <v>0</v>
      </c>
      <c r="B28" s="71" t="s">
        <v>1</v>
      </c>
      <c r="C28" s="72" t="s">
        <v>175</v>
      </c>
      <c r="D28" s="72" t="s">
        <v>3</v>
      </c>
      <c r="E28" s="72" t="s">
        <v>4</v>
      </c>
      <c r="F28" s="74" t="s">
        <v>176</v>
      </c>
      <c r="G28" s="76" t="s">
        <v>177</v>
      </c>
      <c r="H28" s="1"/>
      <c r="I28" s="1"/>
    </row>
    <row r="29" spans="1:9" ht="20" customHeight="1" x14ac:dyDescent="0.25">
      <c r="A29" s="77">
        <v>12</v>
      </c>
      <c r="B29" s="78" t="s">
        <v>178</v>
      </c>
      <c r="C29" s="344" t="s">
        <v>179</v>
      </c>
      <c r="D29" s="243" t="s">
        <v>180</v>
      </c>
      <c r="E29" s="243" t="s">
        <v>181</v>
      </c>
      <c r="F29" s="218" t="s">
        <v>182</v>
      </c>
      <c r="G29" s="218"/>
      <c r="H29" s="36"/>
      <c r="I29" s="1"/>
    </row>
    <row r="30" spans="1:9" ht="20" customHeight="1" x14ac:dyDescent="0.25">
      <c r="A30" s="77">
        <v>12</v>
      </c>
      <c r="B30" s="79" t="s">
        <v>183</v>
      </c>
      <c r="C30" s="344" t="s">
        <v>18</v>
      </c>
      <c r="D30" s="218" t="s">
        <v>184</v>
      </c>
      <c r="E30" s="218" t="s">
        <v>185</v>
      </c>
      <c r="F30" s="218" t="s">
        <v>186</v>
      </c>
      <c r="G30" s="218"/>
      <c r="H30" s="36"/>
      <c r="I30" s="1"/>
    </row>
    <row r="31" spans="1:9" ht="20" customHeight="1" x14ac:dyDescent="0.25">
      <c r="A31" s="77"/>
      <c r="B31" s="80"/>
      <c r="C31" s="344" t="s">
        <v>18</v>
      </c>
      <c r="D31" s="218" t="s">
        <v>188</v>
      </c>
      <c r="E31" s="243" t="s">
        <v>195</v>
      </c>
      <c r="F31" s="255" t="s">
        <v>196</v>
      </c>
      <c r="G31" s="345"/>
      <c r="H31" s="36"/>
      <c r="I31" s="1"/>
    </row>
    <row r="32" spans="1:9" ht="20" customHeight="1" x14ac:dyDescent="0.25">
      <c r="A32" s="77">
        <v>12</v>
      </c>
      <c r="B32" s="82" t="s">
        <v>197</v>
      </c>
      <c r="C32" s="346" t="s">
        <v>137</v>
      </c>
      <c r="D32" s="347" t="s">
        <v>206</v>
      </c>
      <c r="E32" s="217" t="s">
        <v>207</v>
      </c>
      <c r="F32" s="348" t="s">
        <v>208</v>
      </c>
      <c r="G32" s="255" t="s">
        <v>37</v>
      </c>
      <c r="H32" s="36"/>
      <c r="I32" s="1"/>
    </row>
    <row r="33" spans="1:9" ht="20" customHeight="1" x14ac:dyDescent="0.25">
      <c r="A33" s="77">
        <v>12</v>
      </c>
      <c r="B33" s="83" t="s">
        <v>216</v>
      </c>
      <c r="C33" s="349" t="s">
        <v>2</v>
      </c>
      <c r="D33" s="314" t="s">
        <v>217</v>
      </c>
      <c r="E33" s="314" t="s">
        <v>218</v>
      </c>
      <c r="F33" s="314" t="s">
        <v>219</v>
      </c>
      <c r="G33" s="350"/>
      <c r="H33" s="36"/>
      <c r="I33" s="1"/>
    </row>
    <row r="34" spans="1:9" ht="20" customHeight="1" x14ac:dyDescent="0.25">
      <c r="A34" s="88"/>
      <c r="B34" s="88"/>
      <c r="C34" s="88"/>
      <c r="D34" s="88"/>
      <c r="E34" s="88"/>
      <c r="F34" s="89"/>
      <c r="G34" s="90"/>
      <c r="H34" s="91"/>
      <c r="I34" s="1"/>
    </row>
    <row r="35" spans="1:9" ht="20" customHeight="1" x14ac:dyDescent="0.3">
      <c r="A35" s="92">
        <v>13</v>
      </c>
      <c r="B35" s="93" t="s">
        <v>221</v>
      </c>
      <c r="C35" s="340" t="s">
        <v>2</v>
      </c>
      <c r="D35" s="225" t="s">
        <v>222</v>
      </c>
      <c r="E35" s="225" t="s">
        <v>223</v>
      </c>
      <c r="F35" s="341" t="str">
        <f>HYPERLINK("http://jeffboll@microsoft.com/","jeffboll@microsoft.com")</f>
        <v>jeffboll@microsoft.com</v>
      </c>
      <c r="G35" s="317" t="str">
        <f>HYPERLINK("http://jeffrey.bollman@gmail.com/","jeffrey.bollman@gmail.com")</f>
        <v>jeffrey.bollman@gmail.com</v>
      </c>
      <c r="H35" s="91"/>
      <c r="I35" s="1"/>
    </row>
    <row r="36" spans="1:9" ht="20" customHeight="1" x14ac:dyDescent="0.3">
      <c r="A36" s="92"/>
      <c r="B36" s="93"/>
      <c r="C36" s="340" t="s">
        <v>2</v>
      </c>
      <c r="D36" s="225" t="s">
        <v>224</v>
      </c>
      <c r="E36" s="225" t="s">
        <v>225</v>
      </c>
      <c r="F36" s="225" t="s">
        <v>226</v>
      </c>
      <c r="G36" s="243"/>
      <c r="H36" s="101"/>
      <c r="I36" s="1"/>
    </row>
    <row r="37" spans="1:9" ht="20" customHeight="1" x14ac:dyDescent="0.3">
      <c r="A37" s="92">
        <v>13</v>
      </c>
      <c r="B37" s="93" t="s">
        <v>227</v>
      </c>
      <c r="C37" s="340" t="s">
        <v>2</v>
      </c>
      <c r="D37" s="225" t="s">
        <v>228</v>
      </c>
      <c r="E37" s="225" t="s">
        <v>229</v>
      </c>
      <c r="F37" s="225" t="s">
        <v>230</v>
      </c>
      <c r="G37" s="243"/>
      <c r="H37" s="101"/>
      <c r="I37" s="1"/>
    </row>
    <row r="38" spans="1:9" ht="20" customHeight="1" x14ac:dyDescent="0.3">
      <c r="A38" s="92">
        <v>13</v>
      </c>
      <c r="B38" s="104" t="s">
        <v>231</v>
      </c>
      <c r="C38" s="342" t="s">
        <v>2</v>
      </c>
      <c r="D38" s="343" t="s">
        <v>233</v>
      </c>
      <c r="E38" s="221" t="s">
        <v>234</v>
      </c>
      <c r="F38" s="221" t="s">
        <v>235</v>
      </c>
      <c r="G38" s="243"/>
      <c r="H38" s="101"/>
      <c r="I38" s="1"/>
    </row>
    <row r="39" spans="1:9" ht="20" customHeight="1" x14ac:dyDescent="0.25">
      <c r="A39" s="112"/>
      <c r="B39" s="113"/>
      <c r="C39" s="115"/>
      <c r="D39" s="115"/>
      <c r="E39" s="115"/>
      <c r="F39" s="115"/>
      <c r="G39" s="116"/>
      <c r="H39" s="111"/>
      <c r="I39" s="1"/>
    </row>
    <row r="40" spans="1:9" ht="20" customHeight="1" x14ac:dyDescent="0.3">
      <c r="A40" s="32">
        <v>14</v>
      </c>
      <c r="B40" s="55" t="s">
        <v>248</v>
      </c>
      <c r="C40" s="189" t="s">
        <v>18</v>
      </c>
      <c r="D40" s="189" t="s">
        <v>249</v>
      </c>
      <c r="E40" s="189" t="s">
        <v>250</v>
      </c>
      <c r="F40" s="189" t="s">
        <v>251</v>
      </c>
      <c r="G40" s="189"/>
      <c r="H40" s="117"/>
      <c r="I40" s="1"/>
    </row>
    <row r="41" spans="1:9" ht="20" customHeight="1" x14ac:dyDescent="0.3">
      <c r="A41" s="32"/>
      <c r="B41" s="93"/>
      <c r="C41" s="225" t="s">
        <v>18</v>
      </c>
      <c r="D41" s="193" t="s">
        <v>252</v>
      </c>
      <c r="E41" s="189" t="s">
        <v>253</v>
      </c>
      <c r="F41" s="189" t="s">
        <v>254</v>
      </c>
      <c r="G41" s="225"/>
      <c r="H41" s="118"/>
      <c r="I41" s="1"/>
    </row>
    <row r="42" spans="1:9" ht="20" customHeight="1" x14ac:dyDescent="0.3">
      <c r="A42" s="32">
        <v>14</v>
      </c>
      <c r="B42" s="93" t="s">
        <v>255</v>
      </c>
      <c r="C42" s="225" t="s">
        <v>2</v>
      </c>
      <c r="D42" s="193" t="s">
        <v>256</v>
      </c>
      <c r="E42" s="189" t="s">
        <v>257</v>
      </c>
      <c r="F42" s="335" t="s">
        <v>258</v>
      </c>
      <c r="G42" s="225"/>
      <c r="H42" s="118"/>
      <c r="I42" s="1"/>
    </row>
    <row r="43" spans="1:9" ht="20" customHeight="1" x14ac:dyDescent="0.3">
      <c r="A43" s="32"/>
      <c r="B43" s="122"/>
      <c r="C43" s="225" t="s">
        <v>18</v>
      </c>
      <c r="D43" s="225" t="s">
        <v>259</v>
      </c>
      <c r="E43" s="225" t="s">
        <v>260</v>
      </c>
      <c r="F43" s="225" t="s">
        <v>261</v>
      </c>
      <c r="G43" s="225"/>
      <c r="H43" s="118"/>
      <c r="I43" s="1"/>
    </row>
    <row r="44" spans="1:9" ht="20" customHeight="1" x14ac:dyDescent="0.3">
      <c r="A44" s="125">
        <v>14</v>
      </c>
      <c r="B44" s="126" t="s">
        <v>263</v>
      </c>
      <c r="C44" s="336" t="s">
        <v>18</v>
      </c>
      <c r="D44" s="337" t="s">
        <v>266</v>
      </c>
      <c r="E44" s="338" t="s">
        <v>70</v>
      </c>
      <c r="F44" s="338" t="s">
        <v>269</v>
      </c>
      <c r="G44" s="339" t="str">
        <f>HYPERLINK("mailto:pblumberg@fec.gov"," ")</f>
        <v xml:space="preserve"> </v>
      </c>
      <c r="H44" s="111"/>
      <c r="I44" s="1"/>
    </row>
    <row r="45" spans="1:9" ht="20" customHeight="1" x14ac:dyDescent="0.25">
      <c r="A45" s="127"/>
      <c r="B45" s="128"/>
      <c r="C45" s="130"/>
      <c r="D45" s="129"/>
      <c r="E45" s="129"/>
      <c r="F45" s="129"/>
      <c r="G45" s="48"/>
      <c r="H45" s="111"/>
      <c r="I45" s="1"/>
    </row>
    <row r="46" spans="1:9" ht="20" customHeight="1" x14ac:dyDescent="0.3">
      <c r="A46" s="22">
        <v>15</v>
      </c>
      <c r="B46" s="55" t="s">
        <v>285</v>
      </c>
      <c r="C46" s="342" t="s">
        <v>2</v>
      </c>
      <c r="D46" s="189" t="s">
        <v>286</v>
      </c>
      <c r="E46" s="189" t="s">
        <v>287</v>
      </c>
      <c r="F46" s="189" t="s">
        <v>288</v>
      </c>
      <c r="G46" s="351"/>
      <c r="H46" s="117"/>
      <c r="I46" s="1"/>
    </row>
    <row r="47" spans="1:9" ht="20" customHeight="1" x14ac:dyDescent="0.3">
      <c r="A47" s="22">
        <v>15</v>
      </c>
      <c r="B47" s="55" t="s">
        <v>289</v>
      </c>
      <c r="C47" s="352" t="s">
        <v>2</v>
      </c>
      <c r="D47" s="353" t="s">
        <v>161</v>
      </c>
      <c r="E47" s="353" t="s">
        <v>162</v>
      </c>
      <c r="F47" s="231" t="s">
        <v>293</v>
      </c>
      <c r="G47" s="194" t="s">
        <v>164</v>
      </c>
      <c r="H47" s="133"/>
      <c r="I47" s="1"/>
    </row>
    <row r="48" spans="1:9" ht="20" customHeight="1" x14ac:dyDescent="0.25">
      <c r="A48" s="22">
        <v>15</v>
      </c>
      <c r="B48" s="134" t="s">
        <v>294</v>
      </c>
      <c r="C48" s="255" t="s">
        <v>2</v>
      </c>
      <c r="D48" s="354" t="s">
        <v>295</v>
      </c>
      <c r="E48" s="355" t="s">
        <v>296</v>
      </c>
      <c r="F48" s="255" t="s">
        <v>297</v>
      </c>
      <c r="G48" s="356"/>
      <c r="H48" s="133"/>
      <c r="I48" s="1"/>
    </row>
    <row r="49" spans="1:23" ht="20" customHeight="1" x14ac:dyDescent="0.25">
      <c r="A49" s="140"/>
      <c r="B49" s="142"/>
      <c r="C49" s="102"/>
      <c r="D49" s="116"/>
      <c r="E49" s="116"/>
      <c r="F49" s="116"/>
      <c r="G49" s="116"/>
      <c r="H49" s="111"/>
      <c r="I49" s="1"/>
    </row>
    <row r="50" spans="1:23" ht="20" customHeight="1" x14ac:dyDescent="0.3">
      <c r="A50" s="22">
        <v>16</v>
      </c>
      <c r="B50" s="55" t="s">
        <v>310</v>
      </c>
      <c r="C50" s="342" t="s">
        <v>18</v>
      </c>
      <c r="D50" s="189" t="s">
        <v>314</v>
      </c>
      <c r="E50" s="189" t="s">
        <v>315</v>
      </c>
      <c r="F50" s="216" t="s">
        <v>316</v>
      </c>
      <c r="G50" s="225"/>
      <c r="H50" s="118"/>
      <c r="I50" s="1"/>
    </row>
    <row r="51" spans="1:23" ht="20" customHeight="1" x14ac:dyDescent="0.3">
      <c r="A51" s="22">
        <v>16</v>
      </c>
      <c r="B51" s="143" t="s">
        <v>317</v>
      </c>
      <c r="C51" s="317" t="s">
        <v>2</v>
      </c>
      <c r="D51" s="225" t="s">
        <v>318</v>
      </c>
      <c r="E51" s="317" t="s">
        <v>319</v>
      </c>
      <c r="F51" s="357" t="s">
        <v>320</v>
      </c>
      <c r="G51" s="358"/>
      <c r="H51" s="111"/>
      <c r="I51" s="1"/>
    </row>
    <row r="52" spans="1:23" ht="20" customHeight="1" x14ac:dyDescent="0.3">
      <c r="A52" s="144">
        <v>16</v>
      </c>
      <c r="B52" s="109" t="s">
        <v>321</v>
      </c>
      <c r="C52" s="359" t="s">
        <v>2</v>
      </c>
      <c r="D52" s="360" t="s">
        <v>322</v>
      </c>
      <c r="E52" s="235" t="s">
        <v>323</v>
      </c>
      <c r="F52" s="197" t="s">
        <v>324</v>
      </c>
      <c r="G52" s="361"/>
      <c r="H52" s="1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0" customHeight="1" x14ac:dyDescent="0.3">
      <c r="A53" s="147"/>
      <c r="B53" s="148"/>
      <c r="C53" s="149"/>
      <c r="D53" s="150"/>
      <c r="E53" s="149"/>
      <c r="F53" s="149"/>
      <c r="G53" s="151"/>
      <c r="H53" s="133"/>
      <c r="I53" s="1"/>
    </row>
    <row r="54" spans="1:23" ht="20" customHeight="1" x14ac:dyDescent="0.3">
      <c r="A54" s="22">
        <v>17</v>
      </c>
      <c r="B54" s="55" t="s">
        <v>336</v>
      </c>
      <c r="C54" s="342" t="s">
        <v>2</v>
      </c>
      <c r="D54" s="189" t="s">
        <v>338</v>
      </c>
      <c r="E54" s="189" t="s">
        <v>303</v>
      </c>
      <c r="F54" s="212" t="s">
        <v>339</v>
      </c>
      <c r="G54" s="189" t="str">
        <f>HYPERLINK("mailto:Ngreen@fdic.gov","Ngreen@fdic.gov")</f>
        <v>Ngreen@fdic.gov</v>
      </c>
      <c r="H54" s="111"/>
      <c r="I54" s="1"/>
    </row>
    <row r="55" spans="1:23" ht="20" customHeight="1" x14ac:dyDescent="0.3">
      <c r="A55" s="22">
        <v>17</v>
      </c>
      <c r="B55" s="23" t="s">
        <v>341</v>
      </c>
      <c r="C55" s="342" t="s">
        <v>2</v>
      </c>
      <c r="D55" s="189" t="s">
        <v>342</v>
      </c>
      <c r="E55" s="189" t="s">
        <v>343</v>
      </c>
      <c r="F55" s="189" t="s">
        <v>344</v>
      </c>
      <c r="G55" s="189" t="str">
        <f>HYPERLINK("mailto:timbiddle2@gmail.com","timbiddle2@gmail.com ")</f>
        <v xml:space="preserve">timbiddle2@gmail.com </v>
      </c>
      <c r="H55" s="118"/>
      <c r="I55" s="1"/>
    </row>
    <row r="56" spans="1:23" ht="20" customHeight="1" x14ac:dyDescent="0.3">
      <c r="A56" s="22">
        <v>17</v>
      </c>
      <c r="B56" s="104" t="s">
        <v>345</v>
      </c>
      <c r="C56" s="362" t="s">
        <v>137</v>
      </c>
      <c r="D56" s="221" t="s">
        <v>346</v>
      </c>
      <c r="E56" s="221" t="s">
        <v>347</v>
      </c>
      <c r="F56" s="363" t="s">
        <v>348</v>
      </c>
      <c r="G56" s="220"/>
      <c r="H56" s="111"/>
      <c r="I56" s="1"/>
    </row>
    <row r="57" spans="1:23" ht="20" customHeight="1" x14ac:dyDescent="0.25">
      <c r="A57" s="154"/>
      <c r="B57" s="102"/>
      <c r="C57" s="116"/>
      <c r="D57" s="116"/>
      <c r="E57" s="116"/>
      <c r="F57" s="116"/>
      <c r="G57" s="116"/>
      <c r="H57" s="155"/>
      <c r="I57" s="1"/>
    </row>
    <row r="58" spans="1:23" ht="20" customHeight="1" x14ac:dyDescent="0.3">
      <c r="A58" s="22">
        <v>18</v>
      </c>
      <c r="B58" s="93" t="s">
        <v>349</v>
      </c>
      <c r="C58" s="364" t="s">
        <v>2</v>
      </c>
      <c r="D58" s="189" t="s">
        <v>350</v>
      </c>
      <c r="E58" s="189" t="s">
        <v>351</v>
      </c>
      <c r="F58" s="189" t="s">
        <v>352</v>
      </c>
      <c r="G58" s="220"/>
      <c r="H58" s="155"/>
      <c r="I58" s="1"/>
    </row>
    <row r="59" spans="1:23" ht="20" customHeight="1" x14ac:dyDescent="0.3">
      <c r="A59" s="22"/>
      <c r="B59" s="108"/>
      <c r="C59" s="365" t="s">
        <v>18</v>
      </c>
      <c r="D59" s="189" t="s">
        <v>358</v>
      </c>
      <c r="E59" s="193" t="s">
        <v>359</v>
      </c>
      <c r="F59" s="224" t="s">
        <v>360</v>
      </c>
      <c r="G59" s="194"/>
      <c r="H59" s="155"/>
      <c r="I59" s="1"/>
    </row>
    <row r="60" spans="1:23" ht="20" customHeight="1" x14ac:dyDescent="0.3">
      <c r="A60" s="22">
        <v>18</v>
      </c>
      <c r="B60" s="23" t="s">
        <v>361</v>
      </c>
      <c r="C60" s="189" t="s">
        <v>18</v>
      </c>
      <c r="D60" s="189" t="s">
        <v>362</v>
      </c>
      <c r="E60" s="193" t="s">
        <v>363</v>
      </c>
      <c r="F60" s="189" t="s">
        <v>364</v>
      </c>
      <c r="G60" s="189"/>
      <c r="H60" s="155"/>
      <c r="I60" s="1"/>
    </row>
    <row r="61" spans="1:23" ht="20" customHeight="1" x14ac:dyDescent="0.3">
      <c r="A61" s="144"/>
      <c r="B61" s="160"/>
      <c r="C61" s="221" t="s">
        <v>366</v>
      </c>
      <c r="D61" s="221" t="s">
        <v>372</v>
      </c>
      <c r="E61" s="221" t="s">
        <v>373</v>
      </c>
      <c r="F61" s="366" t="str">
        <f>HYPERLINK("mailto:ken.mcinerney@gmail.com","ken.mcinerney@gmail.com")</f>
        <v>ken.mcinerney@gmail.com</v>
      </c>
      <c r="G61" s="221"/>
      <c r="H61" s="16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0" customHeight="1" x14ac:dyDescent="0.25">
      <c r="A62" s="154"/>
      <c r="B62" s="102"/>
      <c r="C62" s="162"/>
      <c r="D62" s="116"/>
      <c r="E62" s="116"/>
      <c r="F62" s="116"/>
      <c r="G62" s="116"/>
      <c r="H62" s="155"/>
      <c r="I62" s="1"/>
    </row>
    <row r="63" spans="1:23" ht="20" customHeight="1" x14ac:dyDescent="0.3">
      <c r="A63" s="22">
        <v>19</v>
      </c>
      <c r="B63" s="371" t="s">
        <v>374</v>
      </c>
      <c r="C63" s="223" t="s">
        <v>366</v>
      </c>
      <c r="D63" s="189" t="s">
        <v>375</v>
      </c>
      <c r="E63" s="189" t="s">
        <v>376</v>
      </c>
      <c r="F63" s="189" t="s">
        <v>377</v>
      </c>
      <c r="G63" s="367"/>
      <c r="H63" s="16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0" customHeight="1" x14ac:dyDescent="0.3">
      <c r="A64" s="22"/>
      <c r="B64" s="167"/>
      <c r="C64" s="365" t="s">
        <v>366</v>
      </c>
      <c r="D64" s="230" t="s">
        <v>224</v>
      </c>
      <c r="E64" s="368" t="s">
        <v>376</v>
      </c>
      <c r="F64" s="194" t="s">
        <v>226</v>
      </c>
      <c r="G64" s="369"/>
      <c r="H64" s="81"/>
      <c r="I64" s="1"/>
    </row>
    <row r="65" spans="1:9" ht="20" customHeight="1" x14ac:dyDescent="0.3">
      <c r="A65" s="145">
        <v>19</v>
      </c>
      <c r="B65" s="104" t="s">
        <v>385</v>
      </c>
      <c r="C65" s="362" t="s">
        <v>2</v>
      </c>
      <c r="D65" s="235" t="s">
        <v>386</v>
      </c>
      <c r="E65" s="274" t="s">
        <v>387</v>
      </c>
      <c r="F65" s="221" t="str">
        <f>HYPERLINK("mailto:kamwjm@verizon.net","kamwjm@verizon.net")</f>
        <v>kamwjm@verizon.net</v>
      </c>
      <c r="G65" s="370" t="s">
        <v>37</v>
      </c>
      <c r="H65" s="81"/>
      <c r="I65" s="1"/>
    </row>
    <row r="66" spans="1:9" ht="20" customHeight="1" x14ac:dyDescent="0.25">
      <c r="A66" s="154"/>
      <c r="B66" s="102"/>
      <c r="C66" s="102"/>
      <c r="D66" s="116"/>
      <c r="E66" s="116"/>
      <c r="F66" s="116"/>
      <c r="G66" s="102"/>
      <c r="H66" s="168"/>
      <c r="I66" s="1"/>
    </row>
    <row r="67" spans="1:9" ht="14.25" customHeight="1" x14ac:dyDescent="0.25">
      <c r="A67" s="2"/>
      <c r="B67" s="2"/>
      <c r="C67" s="111"/>
      <c r="D67" s="111"/>
      <c r="E67" s="111"/>
      <c r="F67" s="81"/>
      <c r="G67" s="111"/>
      <c r="H67" s="1"/>
      <c r="I67" s="1"/>
    </row>
    <row r="68" spans="1:9" ht="14.25" customHeight="1" x14ac:dyDescent="0.25">
      <c r="A68" s="2"/>
      <c r="B68" s="169"/>
      <c r="C68" s="111"/>
      <c r="D68" s="111"/>
      <c r="E68" s="111"/>
      <c r="F68" s="111"/>
      <c r="G68" s="111"/>
      <c r="H68" s="1"/>
      <c r="I68" s="1"/>
    </row>
    <row r="69" spans="1:9" ht="14.25" customHeight="1" x14ac:dyDescent="0.25">
      <c r="A69" s="2"/>
      <c r="B69" s="68"/>
      <c r="C69" s="172"/>
      <c r="D69" s="111"/>
      <c r="E69" s="111"/>
      <c r="F69" s="111"/>
      <c r="G69" s="111"/>
      <c r="H69" s="1"/>
      <c r="I69" s="1"/>
    </row>
    <row r="70" spans="1:9" ht="14.25" customHeight="1" x14ac:dyDescent="0.25">
      <c r="A70" s="173"/>
      <c r="B70" s="175"/>
      <c r="C70" s="172"/>
      <c r="D70" s="111"/>
      <c r="E70" s="111"/>
      <c r="F70" s="111"/>
      <c r="G70" s="111"/>
      <c r="H70" s="1"/>
      <c r="I70" s="1"/>
    </row>
    <row r="71" spans="1:9" ht="14.25" customHeight="1" x14ac:dyDescent="0.25">
      <c r="A71" s="1"/>
      <c r="B71" s="1"/>
      <c r="C71" s="172"/>
      <c r="D71" s="111"/>
      <c r="E71" s="111"/>
      <c r="F71" s="111"/>
      <c r="G71" s="111"/>
      <c r="H71" s="1"/>
      <c r="I71" s="1"/>
    </row>
    <row r="72" spans="1:9" ht="14.25" customHeight="1" x14ac:dyDescent="0.25">
      <c r="A72" s="1"/>
      <c r="B72" s="1"/>
      <c r="C72" s="172"/>
      <c r="D72" s="111"/>
      <c r="E72" s="111"/>
      <c r="F72" s="111"/>
      <c r="G72" s="111"/>
      <c r="H72" s="1"/>
      <c r="I72" s="1"/>
    </row>
    <row r="73" spans="1:9" ht="14.25" customHeight="1" x14ac:dyDescent="0.25">
      <c r="A73" s="1"/>
      <c r="B73" s="1"/>
      <c r="C73" s="172"/>
      <c r="D73" s="111"/>
      <c r="E73" s="111"/>
      <c r="F73" s="111"/>
      <c r="G73" s="111"/>
      <c r="H73" s="1"/>
      <c r="I73" s="1"/>
    </row>
    <row r="74" spans="1:9" ht="14.25" customHeight="1" x14ac:dyDescent="0.25">
      <c r="A74" s="1"/>
      <c r="B74" s="1"/>
      <c r="C74" s="87"/>
      <c r="D74" s="1"/>
      <c r="E74" s="1"/>
      <c r="F74" s="1"/>
      <c r="G74" s="1"/>
      <c r="H74" s="1"/>
      <c r="I74" s="1"/>
    </row>
    <row r="75" spans="1:9" ht="14.25" customHeight="1" x14ac:dyDescent="0.25">
      <c r="A75" s="1"/>
      <c r="B75" s="1"/>
      <c r="C75" s="87"/>
      <c r="D75" s="1"/>
      <c r="E75" s="1"/>
      <c r="F75" s="1"/>
      <c r="G75" s="1"/>
      <c r="H75" s="1"/>
      <c r="I75" s="1"/>
    </row>
    <row r="76" spans="1:9" ht="14.25" customHeight="1" x14ac:dyDescent="0.25">
      <c r="A76" s="1"/>
      <c r="B76" s="1"/>
      <c r="C76" s="87"/>
      <c r="D76" s="1"/>
      <c r="E76" s="1"/>
      <c r="F76" s="1"/>
      <c r="G76" s="1"/>
      <c r="H76" s="1"/>
      <c r="I76" s="1"/>
    </row>
    <row r="77" spans="1:9" ht="14.25" customHeight="1" x14ac:dyDescent="0.25">
      <c r="A77" s="1"/>
      <c r="B77" s="1"/>
      <c r="C77" s="87"/>
      <c r="D77" s="1"/>
      <c r="E77" s="1"/>
      <c r="F77" s="1"/>
      <c r="G77" s="1"/>
      <c r="H77" s="1"/>
      <c r="I77" s="1"/>
    </row>
    <row r="78" spans="1:9" ht="14.25" customHeight="1" x14ac:dyDescent="0.25">
      <c r="A78" s="1"/>
      <c r="B78" s="1"/>
      <c r="C78" s="87"/>
      <c r="D78" s="1"/>
      <c r="E78" s="1"/>
      <c r="F78" s="1"/>
      <c r="G78" s="1"/>
      <c r="H78" s="1"/>
      <c r="I78" s="1"/>
    </row>
    <row r="79" spans="1:9" ht="14.25" customHeight="1" x14ac:dyDescent="0.25">
      <c r="A79" s="1"/>
      <c r="B79" s="1"/>
      <c r="C79" s="87"/>
      <c r="D79" s="1"/>
      <c r="E79" s="1"/>
      <c r="F79" s="1"/>
      <c r="G79" s="1"/>
      <c r="H79" s="1"/>
      <c r="I79" s="1"/>
    </row>
    <row r="80" spans="1:9" ht="14.25" customHeight="1" x14ac:dyDescent="0.25">
      <c r="A80" s="1"/>
      <c r="B80" s="1"/>
      <c r="C80" s="87"/>
      <c r="D80" s="1"/>
      <c r="E80" s="1"/>
      <c r="F80" s="1"/>
      <c r="G80" s="1"/>
      <c r="H80" s="1"/>
      <c r="I80" s="1"/>
    </row>
    <row r="81" spans="1:9" ht="14.25" customHeight="1" x14ac:dyDescent="0.25">
      <c r="A81" s="1"/>
      <c r="B81" s="1"/>
      <c r="C81" s="87"/>
      <c r="D81" s="1"/>
      <c r="E81" s="1"/>
      <c r="F81" s="1"/>
      <c r="G81" s="1"/>
      <c r="H81" s="1"/>
      <c r="I81" s="1"/>
    </row>
    <row r="82" spans="1:9" ht="14.25" customHeight="1" x14ac:dyDescent="0.25">
      <c r="A82" s="1"/>
      <c r="B82" s="1"/>
      <c r="C82" s="87"/>
      <c r="D82" s="1"/>
      <c r="E82" s="1"/>
      <c r="F82" s="1"/>
      <c r="G82" s="1"/>
      <c r="H82" s="1"/>
      <c r="I82" s="1"/>
    </row>
    <row r="83" spans="1:9" ht="14.25" customHeight="1" x14ac:dyDescent="0.25">
      <c r="A83" s="1"/>
      <c r="B83" s="1"/>
      <c r="C83" s="87"/>
      <c r="D83" s="1"/>
      <c r="E83" s="1"/>
      <c r="F83" s="1"/>
      <c r="G83" s="1"/>
      <c r="H83" s="1"/>
      <c r="I83" s="1"/>
    </row>
    <row r="84" spans="1:9" ht="14.25" customHeight="1" x14ac:dyDescent="0.25">
      <c r="A84" s="1"/>
      <c r="B84" s="1"/>
      <c r="C84" s="87"/>
      <c r="D84" s="1"/>
      <c r="E84" s="1"/>
      <c r="F84" s="1"/>
      <c r="G84" s="1"/>
      <c r="H84" s="1"/>
      <c r="I84" s="1"/>
    </row>
    <row r="85" spans="1:9" ht="14.25" customHeight="1" x14ac:dyDescent="0.25">
      <c r="A85" s="1"/>
      <c r="B85" s="1"/>
      <c r="C85" s="87"/>
      <c r="D85" s="1"/>
      <c r="E85" s="1"/>
      <c r="F85" s="1"/>
      <c r="G85" s="1"/>
      <c r="H85" s="1"/>
      <c r="I85" s="1"/>
    </row>
    <row r="86" spans="1:9" ht="14.25" customHeight="1" x14ac:dyDescent="0.25">
      <c r="A86" s="1"/>
      <c r="B86" s="1"/>
      <c r="C86" s="87"/>
      <c r="D86" s="1"/>
      <c r="E86" s="1"/>
      <c r="F86" s="1"/>
      <c r="G86" s="1"/>
      <c r="H86" s="1"/>
      <c r="I86" s="1"/>
    </row>
    <row r="87" spans="1:9" ht="14.25" customHeight="1" x14ac:dyDescent="0.25">
      <c r="A87" s="1"/>
      <c r="B87" s="1"/>
      <c r="C87" s="87"/>
      <c r="D87" s="1"/>
      <c r="E87" s="1"/>
      <c r="F87" s="1"/>
      <c r="G87" s="1"/>
      <c r="H87" s="1"/>
      <c r="I87" s="1"/>
    </row>
    <row r="88" spans="1:9" ht="14.25" customHeight="1" x14ac:dyDescent="0.25">
      <c r="A88" s="1"/>
      <c r="B88" s="1"/>
      <c r="C88" s="87"/>
      <c r="D88" s="1"/>
      <c r="E88" s="1"/>
      <c r="F88" s="1"/>
      <c r="G88" s="1"/>
      <c r="H88" s="1"/>
      <c r="I88" s="1"/>
    </row>
    <row r="89" spans="1:9" ht="14.25" customHeight="1" x14ac:dyDescent="0.25">
      <c r="A89" s="1"/>
      <c r="B89" s="1"/>
      <c r="C89" s="87"/>
      <c r="D89" s="1"/>
      <c r="E89" s="1"/>
      <c r="F89" s="1"/>
      <c r="G89" s="1"/>
      <c r="H89" s="1"/>
      <c r="I89" s="1"/>
    </row>
    <row r="90" spans="1:9" ht="14.25" customHeight="1" x14ac:dyDescent="0.25">
      <c r="A90" s="1"/>
      <c r="B90" s="1"/>
      <c r="C90" s="87"/>
      <c r="D90" s="1"/>
      <c r="E90" s="1"/>
      <c r="F90" s="1"/>
      <c r="G90" s="1"/>
      <c r="H90" s="1"/>
      <c r="I90" s="1"/>
    </row>
    <row r="91" spans="1:9" ht="14.25" customHeight="1" x14ac:dyDescent="0.25">
      <c r="A91" s="1"/>
      <c r="B91" s="1"/>
      <c r="C91" s="87"/>
      <c r="D91" s="1"/>
      <c r="E91" s="1"/>
      <c r="F91" s="1"/>
      <c r="G91" s="1"/>
      <c r="H91" s="1"/>
      <c r="I91" s="1"/>
    </row>
    <row r="92" spans="1:9" ht="14.25" customHeight="1" x14ac:dyDescent="0.25">
      <c r="A92" s="1"/>
      <c r="B92" s="1"/>
      <c r="C92" s="87"/>
      <c r="D92" s="1"/>
      <c r="E92" s="1"/>
      <c r="F92" s="1"/>
      <c r="G92" s="1"/>
      <c r="H92" s="1"/>
      <c r="I92" s="1"/>
    </row>
    <row r="93" spans="1:9" ht="14.25" customHeight="1" x14ac:dyDescent="0.25">
      <c r="A93" s="1"/>
      <c r="B93" s="1"/>
      <c r="C93" s="87"/>
      <c r="D93" s="1"/>
      <c r="E93" s="1"/>
      <c r="F93" s="1"/>
      <c r="G93" s="1"/>
      <c r="H93" s="1"/>
      <c r="I93" s="1"/>
    </row>
    <row r="94" spans="1:9" ht="14.25" customHeight="1" x14ac:dyDescent="0.25">
      <c r="A94" s="1"/>
      <c r="B94" s="1"/>
      <c r="C94" s="87"/>
      <c r="D94" s="1"/>
      <c r="E94" s="1"/>
      <c r="F94" s="1"/>
      <c r="G94" s="1"/>
      <c r="H94" s="1"/>
      <c r="I94" s="1"/>
    </row>
    <row r="95" spans="1:9" ht="14.25" customHeight="1" x14ac:dyDescent="0.25">
      <c r="A95" s="1"/>
      <c r="B95" s="1"/>
      <c r="C95" s="87"/>
      <c r="D95" s="1"/>
      <c r="E95" s="1"/>
      <c r="F95" s="1"/>
      <c r="G95" s="1"/>
      <c r="H95" s="1"/>
      <c r="I95" s="1"/>
    </row>
    <row r="96" spans="1:9" ht="14.25" customHeight="1" x14ac:dyDescent="0.25">
      <c r="A96" s="1"/>
      <c r="B96" s="1"/>
      <c r="C96" s="87"/>
      <c r="D96" s="1"/>
      <c r="E96" s="1"/>
      <c r="F96" s="1"/>
      <c r="G96" s="1"/>
      <c r="H96" s="1"/>
      <c r="I96" s="1"/>
    </row>
    <row r="97" spans="1:9" ht="14.25" customHeight="1" x14ac:dyDescent="0.25">
      <c r="A97" s="1"/>
      <c r="B97" s="1"/>
      <c r="C97" s="87"/>
      <c r="D97" s="1"/>
      <c r="E97" s="1"/>
      <c r="F97" s="1"/>
      <c r="G97" s="1"/>
      <c r="H97" s="1"/>
      <c r="I97" s="1"/>
    </row>
    <row r="98" spans="1:9" ht="14.25" customHeight="1" x14ac:dyDescent="0.25">
      <c r="A98" s="1"/>
      <c r="B98" s="1"/>
      <c r="C98" s="87"/>
      <c r="D98" s="1"/>
      <c r="E98" s="1"/>
      <c r="F98" s="1"/>
      <c r="G98" s="1"/>
      <c r="H98" s="1"/>
      <c r="I98" s="1"/>
    </row>
    <row r="99" spans="1:9" ht="14.25" customHeight="1" x14ac:dyDescent="0.25">
      <c r="A99" s="1"/>
      <c r="B99" s="1"/>
      <c r="C99" s="87"/>
      <c r="D99" s="1"/>
      <c r="E99" s="1"/>
      <c r="F99" s="1"/>
      <c r="G99" s="1"/>
      <c r="H99" s="1"/>
      <c r="I99" s="1"/>
    </row>
    <row r="100" spans="1:9" ht="14.25" customHeight="1" x14ac:dyDescent="0.25">
      <c r="A100" s="1"/>
      <c r="B100" s="1"/>
      <c r="C100" s="87"/>
      <c r="D100" s="1"/>
      <c r="E100" s="1"/>
      <c r="F100" s="1"/>
      <c r="G100" s="1"/>
      <c r="H100" s="1"/>
      <c r="I100" s="1"/>
    </row>
    <row r="101" spans="1:9" ht="14.25" customHeight="1" x14ac:dyDescent="0.25">
      <c r="A101" s="1"/>
      <c r="B101" s="1"/>
      <c r="C101" s="87"/>
      <c r="D101" s="1"/>
      <c r="E101" s="1"/>
      <c r="F101" s="1"/>
      <c r="G101" s="1"/>
      <c r="H101" s="1"/>
      <c r="I101" s="1"/>
    </row>
    <row r="102" spans="1:9" ht="14.25" customHeight="1" x14ac:dyDescent="0.25">
      <c r="A102" s="1"/>
      <c r="B102" s="1"/>
      <c r="C102" s="87"/>
      <c r="D102" s="1"/>
      <c r="E102" s="1"/>
      <c r="F102" s="1"/>
      <c r="G102" s="1"/>
      <c r="H102" s="1"/>
      <c r="I102" s="1"/>
    </row>
    <row r="103" spans="1:9" ht="14.25" customHeight="1" x14ac:dyDescent="0.25">
      <c r="A103" s="1"/>
      <c r="B103" s="1"/>
      <c r="C103" s="87"/>
      <c r="D103" s="1"/>
      <c r="E103" s="1"/>
      <c r="F103" s="1"/>
      <c r="G103" s="1"/>
      <c r="H103" s="1"/>
      <c r="I103" s="1"/>
    </row>
    <row r="104" spans="1:9" ht="14.25" customHeight="1" x14ac:dyDescent="0.25">
      <c r="A104" s="1"/>
      <c r="B104" s="1"/>
      <c r="C104" s="87"/>
      <c r="D104" s="1"/>
      <c r="E104" s="1"/>
      <c r="F104" s="1"/>
      <c r="G104" s="1"/>
      <c r="H104" s="1"/>
      <c r="I104" s="1"/>
    </row>
    <row r="105" spans="1:9" ht="14.25" customHeight="1" x14ac:dyDescent="0.25">
      <c r="A105" s="1"/>
      <c r="B105" s="1"/>
      <c r="C105" s="87"/>
      <c r="D105" s="1"/>
      <c r="E105" s="1"/>
      <c r="F105" s="1"/>
      <c r="G105" s="1"/>
      <c r="H105" s="1"/>
      <c r="I105" s="1"/>
    </row>
    <row r="106" spans="1:9" ht="14.25" customHeight="1" x14ac:dyDescent="0.25">
      <c r="A106" s="1"/>
      <c r="B106" s="1"/>
      <c r="C106" s="87"/>
      <c r="D106" s="1"/>
      <c r="E106" s="1"/>
      <c r="F106" s="1"/>
      <c r="G106" s="1"/>
      <c r="H106" s="1"/>
      <c r="I106" s="1"/>
    </row>
    <row r="107" spans="1:9" ht="14.25" customHeight="1" x14ac:dyDescent="0.25">
      <c r="A107" s="1"/>
      <c r="B107" s="1"/>
      <c r="C107" s="87"/>
      <c r="D107" s="1"/>
      <c r="E107" s="1"/>
      <c r="F107" s="1"/>
      <c r="G107" s="1"/>
      <c r="H107" s="1"/>
      <c r="I107" s="1"/>
    </row>
    <row r="108" spans="1:9" ht="14.25" customHeight="1" x14ac:dyDescent="0.25">
      <c r="A108" s="1"/>
      <c r="B108" s="1"/>
      <c r="C108" s="87"/>
      <c r="D108" s="1"/>
      <c r="E108" s="1"/>
      <c r="F108" s="1"/>
      <c r="G108" s="1"/>
      <c r="H108" s="1"/>
      <c r="I108" s="1"/>
    </row>
    <row r="109" spans="1:9" ht="14.25" customHeight="1" x14ac:dyDescent="0.25">
      <c r="A109" s="1"/>
      <c r="B109" s="1"/>
      <c r="C109" s="87"/>
      <c r="D109" s="1"/>
      <c r="E109" s="1"/>
      <c r="F109" s="1"/>
      <c r="G109" s="1"/>
      <c r="H109" s="1"/>
      <c r="I109" s="1"/>
    </row>
    <row r="110" spans="1:9" ht="14.25" customHeight="1" x14ac:dyDescent="0.25">
      <c r="A110" s="1"/>
      <c r="B110" s="1"/>
      <c r="C110" s="87"/>
      <c r="D110" s="1"/>
      <c r="E110" s="1"/>
      <c r="F110" s="1"/>
      <c r="G110" s="1"/>
      <c r="H110" s="1"/>
      <c r="I110" s="1"/>
    </row>
    <row r="111" spans="1:9" ht="14.25" customHeight="1" x14ac:dyDescent="0.25">
      <c r="A111" s="1"/>
      <c r="B111" s="1"/>
      <c r="C111" s="87"/>
      <c r="D111" s="1"/>
      <c r="E111" s="1"/>
      <c r="F111" s="1"/>
      <c r="G111" s="1"/>
      <c r="H111" s="1"/>
      <c r="I111" s="1"/>
    </row>
    <row r="112" spans="1:9" ht="14.25" customHeight="1" x14ac:dyDescent="0.25">
      <c r="A112" s="1"/>
      <c r="B112" s="1"/>
      <c r="C112" s="87"/>
      <c r="D112" s="1"/>
      <c r="E112" s="1"/>
      <c r="F112" s="1"/>
      <c r="G112" s="1"/>
      <c r="H112" s="1"/>
      <c r="I112" s="1"/>
    </row>
    <row r="113" spans="1:9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</sheetData>
  <mergeCells count="1">
    <mergeCell ref="A2:G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Teams</vt:lpstr>
      <vt:lpstr>Boys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dcterms:created xsi:type="dcterms:W3CDTF">2018-06-06T02:57:31Z</dcterms:created>
  <dcterms:modified xsi:type="dcterms:W3CDTF">2018-06-06T03:08:11Z</dcterms:modified>
</cp:coreProperties>
</file>